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-90" yWindow="-135" windowWidth="29085" windowHeight="12570" firstSheet="5" activeTab="5"/>
  </bookViews>
  <sheets>
    <sheet name="AM" sheetId="1" state="hidden" r:id="rId1"/>
    <sheet name="BY" sheetId="2" state="hidden" r:id="rId2"/>
    <sheet name="KZ" sheetId="3" state="hidden" r:id="rId3"/>
    <sheet name="KG" sheetId="4" state="hidden" r:id="rId4"/>
    <sheet name="RU" sheetId="5" state="hidden" r:id="rId5"/>
    <sheet name="Содержание" sheetId="13" r:id="rId6"/>
    <sheet name="1.1" sheetId="6" r:id="rId7"/>
    <sheet name="1.2" sheetId="8" r:id="rId8"/>
    <sheet name="1.3" sheetId="9" r:id="rId9"/>
    <sheet name="1.4" sheetId="7" r:id="rId10"/>
    <sheet name="2" sheetId="11" r:id="rId11"/>
    <sheet name="3" sheetId="14" r:id="rId12"/>
    <sheet name="Курсы" sheetId="12" r:id="rId13"/>
  </sheets>
  <definedNames>
    <definedName name="_xlnm._FilterDatabase" localSheetId="6" hidden="1">'1.1'!$B$6:$P$156</definedName>
    <definedName name="_xlnm._FilterDatabase" localSheetId="7" hidden="1">'1.2'!$B$6:$P$73</definedName>
    <definedName name="_xlnm._FilterDatabase" localSheetId="8" hidden="1">'1.3'!$B$6:$P$6</definedName>
    <definedName name="_xlnm._FilterDatabase" localSheetId="9" hidden="1">'1.4'!$B$6:$P$41</definedName>
  </definedNames>
  <calcPr calcId="152511"/>
</workbook>
</file>

<file path=xl/calcChain.xml><?xml version="1.0" encoding="utf-8"?>
<calcChain xmlns="http://schemas.openxmlformats.org/spreadsheetml/2006/main">
  <c r="H36" i="7" l="1"/>
  <c r="H29" i="7"/>
  <c r="H22" i="7"/>
  <c r="N22" i="7"/>
  <c r="N29" i="7"/>
  <c r="N36" i="7"/>
  <c r="L22" i="7" l="1"/>
  <c r="B36" i="7"/>
  <c r="B29" i="7"/>
  <c r="O41" i="7" l="1"/>
  <c r="O40" i="7"/>
  <c r="O39" i="7"/>
  <c r="O38" i="7"/>
  <c r="O37" i="7"/>
  <c r="O36" i="7"/>
  <c r="O34" i="7"/>
  <c r="O33" i="7"/>
  <c r="O32" i="7"/>
  <c r="O31" i="7"/>
  <c r="O30" i="7"/>
  <c r="O29" i="7"/>
  <c r="O27" i="7"/>
  <c r="O26" i="7"/>
  <c r="O25" i="7"/>
  <c r="O24" i="7"/>
  <c r="O23" i="7"/>
  <c r="O22" i="7"/>
  <c r="I41" i="7"/>
  <c r="I40" i="7"/>
  <c r="I39" i="7"/>
  <c r="I38" i="7"/>
  <c r="I37" i="7"/>
  <c r="I36" i="7"/>
  <c r="I34" i="7"/>
  <c r="I33" i="7"/>
  <c r="I32" i="7"/>
  <c r="I31" i="7"/>
  <c r="I30" i="7"/>
  <c r="I29" i="7"/>
  <c r="I27" i="7"/>
  <c r="I26" i="7"/>
  <c r="I25" i="7"/>
  <c r="I24" i="7"/>
  <c r="I23" i="7"/>
  <c r="I22" i="7"/>
  <c r="F41" i="7"/>
  <c r="F40" i="7"/>
  <c r="F39" i="7"/>
  <c r="F38" i="7"/>
  <c r="F37" i="7"/>
  <c r="F36" i="7"/>
  <c r="F27" i="7"/>
  <c r="F26" i="7"/>
  <c r="F25" i="7"/>
  <c r="F24" i="7"/>
  <c r="F23" i="7"/>
  <c r="F22" i="7"/>
  <c r="C41" i="7"/>
  <c r="C40" i="7"/>
  <c r="C39" i="7"/>
  <c r="C38" i="7"/>
  <c r="C37" i="7"/>
  <c r="C36" i="7"/>
  <c r="C34" i="7"/>
  <c r="C33" i="7"/>
  <c r="C32" i="7"/>
  <c r="C31" i="7"/>
  <c r="C30" i="7"/>
  <c r="C29" i="7"/>
</calcChain>
</file>

<file path=xl/comments1.xml><?xml version="1.0" encoding="utf-8"?>
<comments xmlns="http://schemas.openxmlformats.org/spreadsheetml/2006/main">
  <authors>
    <author>Свирский Борис Антонович</author>
  </authors>
  <commentList>
    <comment ref="H1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 учётом налогов по складированию
</t>
        </r>
      </text>
    </comment>
  </commentList>
</comments>
</file>

<file path=xl/sharedStrings.xml><?xml version="1.0" encoding="utf-8"?>
<sst xmlns="http://schemas.openxmlformats.org/spreadsheetml/2006/main" count="4134" uniqueCount="231">
  <si>
    <t>Лесное хозяйство</t>
  </si>
  <si>
    <t>Рыболовство и разведение рыбы</t>
  </si>
  <si>
    <t>Разработка рудников металлов</t>
  </si>
  <si>
    <t>Рудниковая промышленность и эксплуатация открытых рудников</t>
  </si>
  <si>
    <t>Деятельность сопутствующая рудниковой промышленности</t>
  </si>
  <si>
    <t>Производство продуктов питания</t>
  </si>
  <si>
    <t>Производство напитков</t>
  </si>
  <si>
    <t>Производство табачной продукции</t>
  </si>
  <si>
    <t>Текстильное производство</t>
  </si>
  <si>
    <t>Производство одежды</t>
  </si>
  <si>
    <t>Производство кожи, продукции из кожи</t>
  </si>
  <si>
    <t>Обработка дерева, производство из дерева,пробки, соломы и плетеных изделий</t>
  </si>
  <si>
    <t>Производство бумаги, продукции из бумаги</t>
  </si>
  <si>
    <t>Полиграфия</t>
  </si>
  <si>
    <t>Производство химикатов и химической продукции</t>
  </si>
  <si>
    <t>Производство лекарственных препаратов</t>
  </si>
  <si>
    <t>Производство товаров из резины и пластмассы</t>
  </si>
  <si>
    <t>Производство товаров из иных, не металлических рудников</t>
  </si>
  <si>
    <t>Производство основных металлов</t>
  </si>
  <si>
    <t>Производство товаров из металла, за исключением машин и механизмов</t>
  </si>
  <si>
    <t>Производство компьютеров, электронных и оптических устройств</t>
  </si>
  <si>
    <t>Произвдство электрических устройств</t>
  </si>
  <si>
    <t>Производство машин и механизмов, не включенных в иные разделы</t>
  </si>
  <si>
    <t>Производство автомобилей</t>
  </si>
  <si>
    <t>Производство иных транспортных средств</t>
  </si>
  <si>
    <t>Производство мебели</t>
  </si>
  <si>
    <t>Производство товаров, не вошедших в иные разделы</t>
  </si>
  <si>
    <t>Ремонт и установка машин имеханизмов</t>
  </si>
  <si>
    <t>Поставка электричества, газа, пара и доброкачественного воздуха</t>
  </si>
  <si>
    <t>Сбор, обработка и поставка воды</t>
  </si>
  <si>
    <t>Канализация</t>
  </si>
  <si>
    <t>Обезвреживание и иная обработка отходов</t>
  </si>
  <si>
    <t>Строительство зданий</t>
  </si>
  <si>
    <t>Гражданское строительство</t>
  </si>
  <si>
    <t>Специализированное строительство</t>
  </si>
  <si>
    <t>Оптовая, розничная торговля автомобилями и мотоциклами, их ремонт</t>
  </si>
  <si>
    <t>Оптовая торговля кроме автомобилей и мотоциклов</t>
  </si>
  <si>
    <t>Розничная торговля кроме автомобилей и мотоциклов</t>
  </si>
  <si>
    <t>Деятельность наземнного транспорта и передачи по трубопроводам</t>
  </si>
  <si>
    <t>Деятельность воздушного транспорта</t>
  </si>
  <si>
    <t>Складирование и деятельность сопутствующая транспортной</t>
  </si>
  <si>
    <t>Почтовая и курьерская деятельность</t>
  </si>
  <si>
    <t>Организация проживания</t>
  </si>
  <si>
    <t>Организация общественного питания</t>
  </si>
  <si>
    <t>Издательская деятельность</t>
  </si>
  <si>
    <t>Производство кино- и видеофильмов, телевизионных передач, издание музыкальных и иных записей</t>
  </si>
  <si>
    <t>Составление и передача телерадиопрограмм</t>
  </si>
  <si>
    <t>Телекоммуникация</t>
  </si>
  <si>
    <t>Создание программного обеспечения, консультации и сопутствующая деятельность в сфере компьютерных технологий</t>
  </si>
  <si>
    <t>Предоставление информационных услуг</t>
  </si>
  <si>
    <t>Финансовые услуги за исключениеи страхования и пенсионного обеспечения</t>
  </si>
  <si>
    <t>Страховка и пенсионное обеспечение, за исключением обязятельного социального страхования</t>
  </si>
  <si>
    <t>Финансовое посредничество и вспомогательная деятельность в сфере страхования</t>
  </si>
  <si>
    <t>Деятельность связанная с недвижимым имуществом</t>
  </si>
  <si>
    <t>юридическая и бухгалтерсая деятельность</t>
  </si>
  <si>
    <t>Деятельность управляющих отделений, предоставление консультаций в вопросах управления+B86</t>
  </si>
  <si>
    <t>Архитектурная и политехническая деятельность, технические испытания и анализ</t>
  </si>
  <si>
    <t>Научные исследования и разработки</t>
  </si>
  <si>
    <t>Рекламная деятельность и изучение состояния рынка</t>
  </si>
  <si>
    <t>Иная специализированная, научная и техническая деятельность</t>
  </si>
  <si>
    <t>Ветеринарная деятельность</t>
  </si>
  <si>
    <t>Сдача внаем и лизинг</t>
  </si>
  <si>
    <t>Деятельность связанная с вопросами занятости</t>
  </si>
  <si>
    <t>Деятельность туристических агенств и туристических операторов, бронирование мест и иные услуги в сфере туризма</t>
  </si>
  <si>
    <t>Обеспечение безопасности и проведение расследований</t>
  </si>
  <si>
    <t>Обслуживание зданий и улучшение ландшафта</t>
  </si>
  <si>
    <t xml:space="preserve">Административная деятельность способствующая предпринимательской деятельности, а также дополнительные услуги </t>
  </si>
  <si>
    <t>Государственное управление, оборона и обязательная социальная защита</t>
  </si>
  <si>
    <t>Образование</t>
  </si>
  <si>
    <t>Здравохранение</t>
  </si>
  <si>
    <t>Социальное обслуживание населения</t>
  </si>
  <si>
    <t>Социальное обслуживание без обслуживания проживания</t>
  </si>
  <si>
    <t>Деятельность в сфере организации творческих, торжественных представлений и представлений искусства</t>
  </si>
  <si>
    <t>Деятельность библиотек, архивов, музеев и иных учереждений культуры</t>
  </si>
  <si>
    <t>Организация игр с выигрышами</t>
  </si>
  <si>
    <t>Деятельность в сфере спорта, развлечений и отдыха</t>
  </si>
  <si>
    <t>Деятельность организаций основанных на членстве</t>
  </si>
  <si>
    <t>Ремонт компьютеров, устройств личного употребления и бытовой техники</t>
  </si>
  <si>
    <t>Предоставление иных персональных услуг</t>
  </si>
  <si>
    <t>Деятельность иностранных организаций</t>
  </si>
  <si>
    <t xml:space="preserve">Налог на прибыль (корпоративный подоходный налог) </t>
  </si>
  <si>
    <t>Миллионов единиц национальной валюты</t>
  </si>
  <si>
    <t>Количество организаций, уплативших налог, единиц</t>
  </si>
  <si>
    <t>1 квартал</t>
  </si>
  <si>
    <t>1 полугодие</t>
  </si>
  <si>
    <t>Растениеводство, животноводство, охота и сопутствующие услуги</t>
  </si>
  <si>
    <t>Всего</t>
  </si>
  <si>
    <t>Вид экономической деятельности</t>
  </si>
  <si>
    <t>Деятельность водного транспорта</t>
  </si>
  <si>
    <t>Производства товара и предоставление услуг в частных домашних хозяйствах для собственного потребления</t>
  </si>
  <si>
    <t>Производство кокса и продуктов нефтепереработки</t>
  </si>
  <si>
    <t>Добыча угля и лигнита</t>
  </si>
  <si>
    <t>Добыча сырой нефти и природного газа</t>
  </si>
  <si>
    <t>Деятельность домашних хозяйств, нанимающих домашнюю прислугу</t>
  </si>
  <si>
    <t>Налог на добавленную стоимость</t>
  </si>
  <si>
    <t>Отчисление на социальные нужды</t>
  </si>
  <si>
    <t>Другие налоговые платежи и сборы</t>
  </si>
  <si>
    <t>Налоговые доходы консолидированного бюджета по видам экономической деятельности и количество организаций, уплативших налоги</t>
  </si>
  <si>
    <t>из них:</t>
  </si>
  <si>
    <t>Сельское хозяйство, лесное хозяйство, рыболовство и охота</t>
  </si>
  <si>
    <t>сельское хозяйство</t>
  </si>
  <si>
    <t>лесное хозяйство</t>
  </si>
  <si>
    <t>рыболовство и охота</t>
  </si>
  <si>
    <t xml:space="preserve">Топливо и энергетика </t>
  </si>
  <si>
    <t>уголь и другие виды твердого минерального топлива</t>
  </si>
  <si>
    <t>нефть и природный газ</t>
  </si>
  <si>
    <t>ядерное топливо</t>
  </si>
  <si>
    <t>другие виды топлива</t>
  </si>
  <si>
    <t>электроэнергия</t>
  </si>
  <si>
    <t>энергия, за исключением электроэнергии</t>
  </si>
  <si>
    <t>Горнодобывающая промышленность, обрабатывающая промышленность и строительство</t>
  </si>
  <si>
    <t>добыча минеральных ресурсов, за исключением минерального топлива</t>
  </si>
  <si>
    <t>обрабатывающая промышленность</t>
  </si>
  <si>
    <t>строительство</t>
  </si>
  <si>
    <t xml:space="preserve">Транспорт </t>
  </si>
  <si>
    <t>автодорожный транспорт</t>
  </si>
  <si>
    <t>водный транспорт</t>
  </si>
  <si>
    <t>железнодорожный транспорт</t>
  </si>
  <si>
    <t>воздушный транспорт</t>
  </si>
  <si>
    <t>трубопроводы и другие транспортные системы</t>
  </si>
  <si>
    <t xml:space="preserve">Связь </t>
  </si>
  <si>
    <t>Прочие отрасли</t>
  </si>
  <si>
    <t>предоставление грантов, займов или субсидий для поддержки деятельности</t>
  </si>
  <si>
    <t>-</t>
  </si>
  <si>
    <t>Расходы, всего</t>
  </si>
  <si>
    <t>Экономические вопросы, всего</t>
  </si>
  <si>
    <t>Расходы бюджета сектора государственного упралвения по видам экономической деятельности</t>
  </si>
  <si>
    <t>Расходы бюджета сектора государственного упралвения по видам экономической деятельности за 2018 год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</si>
  <si>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</si>
  <si>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</si>
  <si>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</t>
  </si>
  <si>
    <t>Рыболовство и аквакультура</t>
  </si>
  <si>
    <t>ОБРАБАТЫВАЮЩАЯ ПРОМЫШЛЕННОСТЬ</t>
  </si>
  <si>
    <t>Производство табачных изделий</t>
  </si>
  <si>
    <t>Производство текстильных изделий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</si>
  <si>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</si>
  <si>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</si>
  <si>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</si>
  <si>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</si>
  <si>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</si>
  <si>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</si>
  <si>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</si>
  <si>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</si>
  <si>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</si>
  <si>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</si>
  <si>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</si>
  <si>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</si>
  <si>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</si>
  <si>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</si>
  <si>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прочего транспортного оборудования</t>
  </si>
  <si>
    <t>Производство прочих готовых изделий</t>
  </si>
  <si>
    <t>Ремонт и установка машин и оборудования</t>
  </si>
  <si>
    <t>Млн. ед. нац. валюты</t>
  </si>
  <si>
    <t>Количество организаций, уплативших налог</t>
  </si>
  <si>
    <t>Армения</t>
  </si>
  <si>
    <t>Беларусь</t>
  </si>
  <si>
    <t>Казахстан</t>
  </si>
  <si>
    <t>Кыргызстан</t>
  </si>
  <si>
    <t>Россия</t>
  </si>
  <si>
    <t>Наименование вида экономической деятельности</t>
  </si>
  <si>
    <t>Налог на имущество (собственность)</t>
  </si>
  <si>
    <t>Отчисления на социальные нужды</t>
  </si>
  <si>
    <t>ТРАНСПОРТ И СКЛАДИРОВАНИЕ</t>
  </si>
  <si>
    <t>Сухопутный транспорт и транспортирование по трубопроводам</t>
  </si>
  <si>
    <t>Водный транспорт</t>
  </si>
  <si>
    <t>Воздушный транспорт</t>
  </si>
  <si>
    <t>Складское хозяйство и вспомогательная транспортная деятельность</t>
  </si>
  <si>
    <t>ГОРНОДОБЫВАЮЩАЯ ПРОМЫШЛЕННОСТЬ И РАЗРАБОТКА КАРЬЕРОВ</t>
  </si>
  <si>
    <t>Добыча каменного угля</t>
  </si>
  <si>
    <t>Добыча сырой нефти</t>
  </si>
  <si>
    <t>Добыча металлических руд</t>
  </si>
  <si>
    <t>Прочие отрасли горнодобывающей промышленности</t>
  </si>
  <si>
    <t>Технические услуги в области горнодобывающей промышленности</t>
  </si>
  <si>
    <t>ЭЛЕКТРОСНАБЖЕНИЕ, ПОДАЧА ГАЗА, ПАРА И ВОЗДУШНОЕ КОНДИЦИОНИРОВАНИЕ</t>
  </si>
  <si>
    <t>Электроснабжение, подача газа, пара и воздушное кондиционирование</t>
  </si>
  <si>
    <t>Производство, передача и распределение электроэнергии</t>
  </si>
  <si>
    <t>Производство и распределение газообразного топлива</t>
  </si>
  <si>
    <t>Системы подачи пара и кондиционирования воздуха</t>
  </si>
  <si>
    <t>ОПТОВАЯ И РОЗНИЧНАЯ ТОРГОВЛЯ; РЕМОНТ МОТОРНЫХ ТРАНСПОРТНЫХ СРЕДСТВ И МОТОЦИКЛОВ</t>
  </si>
  <si>
    <t>Оптовая и розничная торговля автомобилями и мотоциклами и их ремонт</t>
  </si>
  <si>
    <t>Оптовая торговля, за исключением автомобилей и мотоциклов</t>
  </si>
  <si>
    <t>Розничная торговля, за исключением автомобилей и мотоциклов</t>
  </si>
  <si>
    <t>Экономические вопросы</t>
  </si>
  <si>
    <t>Наименование расходов</t>
  </si>
  <si>
    <t>Налоговые доходы</t>
  </si>
  <si>
    <t xml:space="preserve"> Сельское хозяйство и обрабатывающая промышленность</t>
  </si>
  <si>
    <t>Транспорт и складирование</t>
  </si>
  <si>
    <t>Тыс. долларов США</t>
  </si>
  <si>
    <t>Горнодобывающая промышленность, электроснабжение, подача газа, пара и воздушного кондиционирования</t>
  </si>
  <si>
    <t>Всего, 
млн. ед. национальной валюты</t>
  </si>
  <si>
    <t>Всего,
тыс. долларов США</t>
  </si>
  <si>
    <t>Оптовая и розничная торговля; ремонт моторных транспортных средств и мотоциклов</t>
  </si>
  <si>
    <t>№ таблицы</t>
  </si>
  <si>
    <t>Наименование таблицы</t>
  </si>
  <si>
    <t>Содержание</t>
  </si>
  <si>
    <t xml:space="preserve">Налог на прибыль 
(корпоративный подоходный налог) </t>
  </si>
  <si>
    <r>
      <t xml:space="preserve">Расходы 
   </t>
    </r>
    <r>
      <rPr>
        <sz val="12"/>
        <rFont val="Calibri"/>
        <family val="2"/>
        <charset val="204"/>
        <scheme val="minor"/>
      </rPr>
      <t>из них:</t>
    </r>
  </si>
  <si>
    <t>Статистические таблицы</t>
  </si>
  <si>
    <t>Материал подготовлен отделом финансовой статистики</t>
  </si>
  <si>
    <t>Начальник отдела:</t>
  </si>
  <si>
    <t>З.М. Султанова</t>
  </si>
  <si>
    <t>Тел.: +7 (495) 669 24 85</t>
  </si>
  <si>
    <t>Исполнитель:</t>
  </si>
  <si>
    <t>Б.А. Свирский</t>
  </si>
  <si>
    <t>Тел.: +7 (495) 669 24 00 доб. 4637</t>
  </si>
  <si>
    <t>e-mail: svirskiy@eecommission.org</t>
  </si>
  <si>
    <r>
      <t>e-mail: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rgb="FF404040"/>
        <rFont val="Calibri"/>
        <family val="2"/>
        <charset val="204"/>
        <scheme val="minor"/>
      </rPr>
      <t>sultanova@eecommission.org</t>
    </r>
  </si>
  <si>
    <t>по методологии МВФ: расходы бюджета сектора государственного управления</t>
  </si>
  <si>
    <t>Налговые доходы</t>
  </si>
  <si>
    <t>Расходы бюджета</t>
  </si>
  <si>
    <t>тысяч  долларов США</t>
  </si>
  <si>
    <t>1.1</t>
  </si>
  <si>
    <t>1.2</t>
  </si>
  <si>
    <t>1.3</t>
  </si>
  <si>
    <t>1.4</t>
  </si>
  <si>
    <t>2</t>
  </si>
  <si>
    <t>3</t>
  </si>
  <si>
    <t>Расходы бюджета  по отраслям экономики</t>
  </si>
  <si>
    <t>Расходы бюджета по отраслям экономики</t>
  </si>
  <si>
    <t>Налоговые доходы и расходы бюджета по отраслям экономики</t>
  </si>
  <si>
    <t>Налоговые доходы бюджета от отраслей экономики:</t>
  </si>
  <si>
    <r>
      <t>Транспорт</t>
    </r>
    <r>
      <rPr>
        <vertAlign val="superscript"/>
        <sz val="12"/>
        <rFont val="Calibri"/>
        <family val="2"/>
        <charset val="204"/>
        <scheme val="minor"/>
      </rPr>
      <t>1)</t>
    </r>
  </si>
  <si>
    <r>
      <rPr>
        <vertAlign val="superscript"/>
        <sz val="12"/>
        <rFont val="Calibri"/>
        <family val="2"/>
        <charset val="204"/>
        <scheme val="minor"/>
      </rPr>
      <t>2)</t>
    </r>
    <r>
      <rPr>
        <sz val="12"/>
        <rFont val="Calibri"/>
        <family val="2"/>
        <charset val="204"/>
        <scheme val="minor"/>
      </rPr>
      <t xml:space="preserve"> Без учёта складирования</t>
    </r>
  </si>
  <si>
    <r>
      <t xml:space="preserve">1) </t>
    </r>
    <r>
      <rPr>
        <sz val="11"/>
        <color theme="1"/>
        <rFont val="Calibri"/>
        <family val="2"/>
        <charset val="204"/>
        <scheme val="minor"/>
      </rPr>
      <t>Рассчитано ЕЭК</t>
    </r>
  </si>
  <si>
    <t>Статистика государственных финансов по отраслям экономики за 2019 год</t>
  </si>
  <si>
    <t>…</t>
  </si>
  <si>
    <t>X</t>
  </si>
  <si>
    <t>...</t>
  </si>
  <si>
    <t>..</t>
  </si>
  <si>
    <t>16 ноября 2020 г.</t>
  </si>
  <si>
    <t>Средний курс национальной валюты к доллару США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</si>
</sst>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98855C"/>
      <name val="Calibri"/>
      <family val="2"/>
      <charset val="204"/>
      <scheme val="minor"/>
    </font>
    <font>
      <sz val="10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vertAlign val="superscript"/>
      <sz val="12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6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left" indent="1"/>
    </xf>
    <xf numFmtId="164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NumberFormat="1" applyBorder="1" applyAlignment="1">
      <alignment horizontal="left" indent="1"/>
    </xf>
    <xf numFmtId="0" fontId="0" fillId="0" borderId="8" xfId="0" applyBorder="1" applyAlignment="1">
      <alignment horizontal="left" indent="1"/>
    </xf>
    <xf numFmtId="164" fontId="0" fillId="0" borderId="9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0" fillId="0" borderId="14" xfId="0" applyBorder="1" applyAlignment="1">
      <alignment horizontal="left" indent="1"/>
    </xf>
    <xf numFmtId="0" fontId="0" fillId="0" borderId="14" xfId="0" applyNumberFormat="1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0" xfId="0" applyBorder="1"/>
    <xf numFmtId="1" fontId="0" fillId="0" borderId="0" xfId="0" applyNumberFormat="1" applyBorder="1"/>
    <xf numFmtId="164" fontId="1" fillId="0" borderId="13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left" indent="1"/>
    </xf>
    <xf numFmtId="164" fontId="0" fillId="0" borderId="14" xfId="0" applyNumberFormat="1" applyBorder="1" applyAlignment="1">
      <alignment horizontal="left" indent="2"/>
    </xf>
    <xf numFmtId="164" fontId="0" fillId="0" borderId="14" xfId="0" applyNumberFormat="1" applyBorder="1" applyAlignment="1">
      <alignment horizontal="left" indent="3"/>
    </xf>
    <xf numFmtId="164" fontId="0" fillId="0" borderId="15" xfId="0" applyNumberFormat="1" applyBorder="1" applyAlignment="1">
      <alignment horizontal="left" indent="2"/>
    </xf>
    <xf numFmtId="164" fontId="1" fillId="0" borderId="13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Font="1"/>
    <xf numFmtId="49" fontId="4" fillId="0" borderId="2" xfId="0" applyNumberFormat="1" applyFont="1" applyFill="1" applyBorder="1" applyAlignment="1">
      <alignment horizontal="left" vertical="top" wrapText="1" indent="1"/>
    </xf>
    <xf numFmtId="49" fontId="4" fillId="0" borderId="2" xfId="0" applyNumberFormat="1" applyFont="1" applyFill="1" applyBorder="1" applyAlignment="1">
      <alignment horizontal="left" vertical="top" wrapText="1" indent="4"/>
    </xf>
    <xf numFmtId="49" fontId="4" fillId="0" borderId="2" xfId="0" applyNumberFormat="1" applyFont="1" applyFill="1" applyBorder="1" applyAlignment="1">
      <alignment horizontal="left" vertical="center" wrapText="1" indent="5"/>
    </xf>
    <xf numFmtId="49" fontId="4" fillId="0" borderId="2" xfId="0" applyNumberFormat="1" applyFont="1" applyFill="1" applyBorder="1" applyAlignment="1">
      <alignment horizontal="left" vertical="center" wrapText="1" indent="4"/>
    </xf>
    <xf numFmtId="164" fontId="0" fillId="0" borderId="0" xfId="0" applyNumberFormat="1"/>
    <xf numFmtId="0" fontId="1" fillId="0" borderId="5" xfId="0" applyFont="1" applyBorder="1"/>
    <xf numFmtId="164" fontId="1" fillId="0" borderId="3" xfId="0" applyNumberFormat="1" applyFont="1" applyBorder="1"/>
    <xf numFmtId="0" fontId="1" fillId="0" borderId="7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2" borderId="9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64" fontId="7" fillId="0" borderId="6" xfId="0" applyNumberFormat="1" applyFont="1" applyBorder="1"/>
    <xf numFmtId="164" fontId="0" fillId="0" borderId="6" xfId="0" applyNumberFormat="1" applyFont="1" applyBorder="1"/>
    <xf numFmtId="164" fontId="7" fillId="0" borderId="8" xfId="0" applyNumberFormat="1" applyFont="1" applyBorder="1"/>
    <xf numFmtId="164" fontId="0" fillId="0" borderId="8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10" xfId="0" applyNumberFormat="1" applyFont="1" applyBorder="1"/>
    <xf numFmtId="3" fontId="0" fillId="0" borderId="7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7" xfId="0" applyNumberFormat="1" applyFont="1" applyBorder="1"/>
    <xf numFmtId="3" fontId="0" fillId="0" borderId="10" xfId="0" applyNumberFormat="1" applyFont="1" applyBorder="1"/>
    <xf numFmtId="3" fontId="7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0" fillId="0" borderId="6" xfId="0" applyNumberFormat="1" applyFont="1" applyBorder="1"/>
    <xf numFmtId="3" fontId="7" fillId="0" borderId="8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0" fillId="0" borderId="8" xfId="0" applyNumberFormat="1" applyFont="1" applyBorder="1"/>
    <xf numFmtId="3" fontId="0" fillId="0" borderId="6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7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/>
    <xf numFmtId="3" fontId="7" fillId="2" borderId="9" xfId="0" applyNumberFormat="1" applyFont="1" applyFill="1" applyBorder="1"/>
    <xf numFmtId="3" fontId="8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3" fontId="1" fillId="2" borderId="4" xfId="0" applyNumberFormat="1" applyFont="1" applyFill="1" applyBorder="1"/>
    <xf numFmtId="3" fontId="1" fillId="2" borderId="0" xfId="0" applyNumberFormat="1" applyFont="1" applyFill="1" applyBorder="1"/>
    <xf numFmtId="3" fontId="0" fillId="2" borderId="9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0" fillId="2" borderId="9" xfId="0" applyNumberFormat="1" applyFont="1" applyFill="1" applyBorder="1" applyAlignment="1">
      <alignment horizontal="right"/>
    </xf>
    <xf numFmtId="0" fontId="0" fillId="0" borderId="0" xfId="0" applyFont="1" applyFill="1"/>
    <xf numFmtId="3" fontId="7" fillId="0" borderId="8" xfId="0" applyNumberFormat="1" applyFont="1" applyBorder="1" applyAlignment="1">
      <alignment horizontal="right"/>
    </xf>
    <xf numFmtId="164" fontId="0" fillId="2" borderId="0" xfId="0" applyNumberFormat="1" applyFont="1" applyFill="1" applyBorder="1"/>
    <xf numFmtId="164" fontId="0" fillId="2" borderId="9" xfId="0" applyNumberFormat="1" applyFont="1" applyFill="1" applyBorder="1"/>
    <xf numFmtId="164" fontId="8" fillId="0" borderId="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5" fontId="0" fillId="0" borderId="6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0" fillId="0" borderId="16" xfId="2" applyBorder="1"/>
    <xf numFmtId="49" fontId="11" fillId="0" borderId="2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/>
    </xf>
    <xf numFmtId="0" fontId="10" fillId="0" borderId="0" xfId="2" applyFill="1"/>
    <xf numFmtId="0" fontId="5" fillId="0" borderId="2" xfId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NumberFormat="1" applyFont="1" applyFill="1"/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right"/>
    </xf>
    <xf numFmtId="164" fontId="0" fillId="2" borderId="4" xfId="0" applyNumberFormat="1" applyFont="1" applyFill="1" applyBorder="1" applyAlignment="1">
      <alignment horizontal="right"/>
    </xf>
    <xf numFmtId="164" fontId="0" fillId="0" borderId="4" xfId="0" applyNumberFormat="1" applyFont="1" applyBorder="1" applyAlignment="1">
      <alignment horizontal="right"/>
    </xf>
    <xf numFmtId="49" fontId="0" fillId="0" borderId="16" xfId="0" applyNumberFormat="1" applyBorder="1" applyAlignment="1">
      <alignment horizontal="center"/>
    </xf>
    <xf numFmtId="0" fontId="16" fillId="0" borderId="16" xfId="0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center" vertical="center"/>
    </xf>
    <xf numFmtId="0" fontId="10" fillId="0" borderId="16" xfId="2" applyBorder="1" applyAlignment="1">
      <alignment horizontal="left" indent="1"/>
    </xf>
    <xf numFmtId="49" fontId="4" fillId="0" borderId="0" xfId="0" applyNumberFormat="1" applyFont="1" applyFill="1" applyBorder="1" applyAlignment="1">
      <alignment horizontal="left" vertical="center" wrapText="1"/>
    </xf>
    <xf numFmtId="0" fontId="19" fillId="0" borderId="4" xfId="0" applyFont="1" applyBorder="1"/>
    <xf numFmtId="164" fontId="0" fillId="0" borderId="0" xfId="0" applyNumberFormat="1" applyFont="1" applyFill="1"/>
    <xf numFmtId="3" fontId="7" fillId="2" borderId="9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0" fillId="2" borderId="5" xfId="0" applyNumberFormat="1" applyFont="1" applyFill="1" applyBorder="1" applyAlignment="1">
      <alignment horizontal="right"/>
    </xf>
    <xf numFmtId="164" fontId="0" fillId="2" borderId="7" xfId="0" applyNumberFormat="1" applyFont="1" applyFill="1" applyBorder="1" applyAlignment="1">
      <alignment horizontal="right"/>
    </xf>
    <xf numFmtId="164" fontId="0" fillId="2" borderId="1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right"/>
    </xf>
  </cellXfs>
  <cellStyles count="3">
    <cellStyle name="Гиперссылка" xfId="2" builtinId="8"/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846455</xdr:colOff>
      <xdr:row>3</xdr:row>
      <xdr:rowOff>56515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7030" cy="62801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85725</xdr:rowOff>
    </xdr:from>
    <xdr:to>
      <xdr:col>1</xdr:col>
      <xdr:colOff>2125980</xdr:colOff>
      <xdr:row>2</xdr:row>
      <xdr:rowOff>148590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85725"/>
          <a:ext cx="1173480" cy="44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91"/>
  <sheetViews>
    <sheetView zoomScale="85" zoomScaleNormal="85"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A7" sqref="A7:XFD7"/>
    </sheetView>
  </sheetViews>
  <sheetFormatPr defaultRowHeight="15" outlineLevelRow="1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>
        <v>117584.65857519998</v>
      </c>
      <c r="C7" s="17">
        <v>7437</v>
      </c>
      <c r="D7" s="16">
        <v>172203.19727202176</v>
      </c>
      <c r="E7" s="17">
        <v>8444</v>
      </c>
      <c r="F7" s="4">
        <v>44199.245199577897</v>
      </c>
      <c r="G7" s="5">
        <v>35746</v>
      </c>
      <c r="H7" s="4">
        <v>100318.42049530502</v>
      </c>
      <c r="I7" s="6">
        <v>28114</v>
      </c>
    </row>
    <row r="8" spans="1:9" outlineLevel="1" x14ac:dyDescent="0.25">
      <c r="A8" s="7" t="s">
        <v>85</v>
      </c>
      <c r="B8" s="18">
        <v>183.82196329999999</v>
      </c>
      <c r="C8" s="19">
        <v>48</v>
      </c>
      <c r="D8" s="18">
        <v>143.57825011780599</v>
      </c>
      <c r="E8" s="19">
        <v>50</v>
      </c>
      <c r="F8" s="8">
        <v>30.9308775737288</v>
      </c>
      <c r="G8" s="9">
        <v>56</v>
      </c>
      <c r="H8" s="8">
        <v>85.888238496321506</v>
      </c>
      <c r="I8" s="10">
        <v>77</v>
      </c>
    </row>
    <row r="9" spans="1:9" outlineLevel="1" x14ac:dyDescent="0.25">
      <c r="A9" s="7" t="s">
        <v>0</v>
      </c>
      <c r="B9" s="18">
        <v>8.8096999999999994</v>
      </c>
      <c r="C9" s="19">
        <v>2</v>
      </c>
      <c r="D9" s="18">
        <v>73.267116999999999</v>
      </c>
      <c r="E9" s="19">
        <v>1</v>
      </c>
      <c r="F9" s="8">
        <v>9.0863813496949994</v>
      </c>
      <c r="G9" s="9">
        <v>21</v>
      </c>
      <c r="H9" s="8">
        <v>3.9236729361301301</v>
      </c>
      <c r="I9" s="10">
        <v>9</v>
      </c>
    </row>
    <row r="10" spans="1:9" outlineLevel="1" x14ac:dyDescent="0.25">
      <c r="A10" s="7" t="s">
        <v>1</v>
      </c>
      <c r="B10" s="18">
        <v>70.845532000000006</v>
      </c>
      <c r="C10" s="19">
        <v>14</v>
      </c>
      <c r="D10" s="18">
        <v>96.840244282444999</v>
      </c>
      <c r="E10" s="19">
        <v>16</v>
      </c>
      <c r="F10" s="8">
        <v>11.7911104233812</v>
      </c>
      <c r="G10" s="9">
        <v>13</v>
      </c>
      <c r="H10" s="8">
        <v>76.107382785374696</v>
      </c>
      <c r="I10" s="10">
        <v>15</v>
      </c>
    </row>
    <row r="11" spans="1:9" outlineLevel="1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outlineLevel="1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outlineLevel="1" x14ac:dyDescent="0.25">
      <c r="A13" s="7" t="s">
        <v>2</v>
      </c>
      <c r="B13" s="18">
        <v>920.42801299999996</v>
      </c>
      <c r="C13" s="19">
        <v>7</v>
      </c>
      <c r="D13" s="18">
        <v>9957.7544192309997</v>
      </c>
      <c r="E13" s="19">
        <v>7</v>
      </c>
      <c r="F13" s="8">
        <v>11084.997764743001</v>
      </c>
      <c r="G13" s="9">
        <v>6</v>
      </c>
      <c r="H13" s="8">
        <v>11417.2294162336</v>
      </c>
      <c r="I13" s="10">
        <v>5</v>
      </c>
    </row>
    <row r="14" spans="1:9" outlineLevel="1" x14ac:dyDescent="0.25">
      <c r="A14" s="7" t="s">
        <v>3</v>
      </c>
      <c r="B14" s="18">
        <v>63.749045000000002</v>
      </c>
      <c r="C14" s="19">
        <v>49</v>
      </c>
      <c r="D14" s="18">
        <v>715.84273469268703</v>
      </c>
      <c r="E14" s="19">
        <v>50</v>
      </c>
      <c r="F14" s="8">
        <v>19.952054695047401</v>
      </c>
      <c r="G14" s="9">
        <v>27</v>
      </c>
      <c r="H14" s="8">
        <v>256.15705426925302</v>
      </c>
      <c r="I14" s="10">
        <v>38</v>
      </c>
    </row>
    <row r="15" spans="1:9" outlineLevel="1" x14ac:dyDescent="0.25">
      <c r="A15" s="7" t="s">
        <v>4</v>
      </c>
      <c r="B15" s="18">
        <v>1075.83455</v>
      </c>
      <c r="C15" s="19">
        <v>16</v>
      </c>
      <c r="D15" s="18">
        <v>1089.5614806200899</v>
      </c>
      <c r="E15" s="19">
        <v>18</v>
      </c>
      <c r="F15" s="8">
        <v>254.87968758932601</v>
      </c>
      <c r="G15" s="9">
        <v>52</v>
      </c>
      <c r="H15" s="8">
        <v>321.38404470556702</v>
      </c>
      <c r="I15" s="10">
        <v>28</v>
      </c>
    </row>
    <row r="16" spans="1:9" outlineLevel="1" x14ac:dyDescent="0.25">
      <c r="A16" s="7" t="s">
        <v>5</v>
      </c>
      <c r="B16" s="18">
        <v>1954.764815</v>
      </c>
      <c r="C16" s="19">
        <v>206</v>
      </c>
      <c r="D16" s="18">
        <v>2359.6741390837701</v>
      </c>
      <c r="E16" s="19">
        <v>253</v>
      </c>
      <c r="F16" s="8">
        <v>785.13831273097196</v>
      </c>
      <c r="G16" s="9">
        <v>833</v>
      </c>
      <c r="H16" s="8">
        <v>1832.2832645571</v>
      </c>
      <c r="I16" s="10">
        <v>764</v>
      </c>
    </row>
    <row r="17" spans="1:9" outlineLevel="1" x14ac:dyDescent="0.25">
      <c r="A17" s="7" t="s">
        <v>6</v>
      </c>
      <c r="B17" s="18">
        <v>2790.7378788999999</v>
      </c>
      <c r="C17" s="19">
        <v>95</v>
      </c>
      <c r="D17" s="18">
        <v>7426.4345595473496</v>
      </c>
      <c r="E17" s="19">
        <v>114</v>
      </c>
      <c r="F17" s="8">
        <v>748.731589014208</v>
      </c>
      <c r="G17" s="9">
        <v>134</v>
      </c>
      <c r="H17" s="8"/>
      <c r="I17" s="10"/>
    </row>
    <row r="18" spans="1:9" outlineLevel="1" x14ac:dyDescent="0.25">
      <c r="A18" s="7" t="s">
        <v>7</v>
      </c>
      <c r="B18" s="18">
        <v>12451.136805</v>
      </c>
      <c r="C18" s="19">
        <v>3</v>
      </c>
      <c r="D18" s="18">
        <v>11521.8667298867</v>
      </c>
      <c r="E18" s="19">
        <v>4</v>
      </c>
      <c r="F18" s="8">
        <v>2085.0030583306698</v>
      </c>
      <c r="G18" s="9">
        <v>4</v>
      </c>
      <c r="H18" s="8">
        <v>7216.7704416594997</v>
      </c>
      <c r="I18" s="10">
        <v>4</v>
      </c>
    </row>
    <row r="19" spans="1:9" outlineLevel="1" x14ac:dyDescent="0.25">
      <c r="A19" s="7" t="s">
        <v>8</v>
      </c>
      <c r="B19" s="18">
        <v>16.900345000000002</v>
      </c>
      <c r="C19" s="19">
        <v>7</v>
      </c>
      <c r="D19" s="18">
        <v>12.82325373354</v>
      </c>
      <c r="E19" s="19">
        <v>14</v>
      </c>
      <c r="F19" s="8">
        <v>3.0392042386671601</v>
      </c>
      <c r="G19" s="9">
        <v>25</v>
      </c>
      <c r="H19" s="8">
        <v>18.152730536411301</v>
      </c>
      <c r="I19" s="10">
        <v>34</v>
      </c>
    </row>
    <row r="20" spans="1:9" outlineLevel="1" x14ac:dyDescent="0.25">
      <c r="A20" s="7" t="s">
        <v>9</v>
      </c>
      <c r="B20" s="18">
        <v>259.55549400000001</v>
      </c>
      <c r="C20" s="19">
        <v>25</v>
      </c>
      <c r="D20" s="18">
        <v>371.25617456454103</v>
      </c>
      <c r="E20" s="19">
        <v>35</v>
      </c>
      <c r="F20" s="8">
        <v>69.384724388216597</v>
      </c>
      <c r="G20" s="9">
        <v>83</v>
      </c>
      <c r="H20" s="8">
        <v>331.84592604466297</v>
      </c>
      <c r="I20" s="10">
        <v>65</v>
      </c>
    </row>
    <row r="21" spans="1:9" outlineLevel="1" x14ac:dyDescent="0.25">
      <c r="A21" s="7" t="s">
        <v>10</v>
      </c>
      <c r="B21" s="18">
        <v>29.206807999999999</v>
      </c>
      <c r="C21" s="19">
        <v>7</v>
      </c>
      <c r="D21" s="18">
        <v>30.014557672620501</v>
      </c>
      <c r="E21" s="19">
        <v>9</v>
      </c>
      <c r="F21" s="8">
        <v>5.3179778462117699</v>
      </c>
      <c r="G21" s="9">
        <v>42</v>
      </c>
      <c r="H21" s="8">
        <v>59.426812679034299</v>
      </c>
      <c r="I21" s="10">
        <v>31</v>
      </c>
    </row>
    <row r="22" spans="1:9" outlineLevel="1" x14ac:dyDescent="0.25">
      <c r="A22" s="7" t="s">
        <v>11</v>
      </c>
      <c r="B22" s="18">
        <v>10.317221999999999</v>
      </c>
      <c r="C22" s="19">
        <v>7</v>
      </c>
      <c r="D22" s="18">
        <v>3.9661308347115898</v>
      </c>
      <c r="E22" s="19">
        <v>6</v>
      </c>
      <c r="F22" s="8">
        <v>6.1546985582262304</v>
      </c>
      <c r="G22" s="9">
        <v>78</v>
      </c>
      <c r="H22" s="8">
        <v>3.5124243472722898</v>
      </c>
      <c r="I22" s="10">
        <v>63</v>
      </c>
    </row>
    <row r="23" spans="1:9" outlineLevel="1" x14ac:dyDescent="0.25">
      <c r="A23" s="7" t="s">
        <v>12</v>
      </c>
      <c r="B23" s="18">
        <v>111.57242100000001</v>
      </c>
      <c r="C23" s="19">
        <v>25</v>
      </c>
      <c r="D23" s="18">
        <v>128.023785279908</v>
      </c>
      <c r="E23" s="19">
        <v>28</v>
      </c>
      <c r="F23" s="8">
        <v>19.807772503640201</v>
      </c>
      <c r="G23" s="9">
        <v>44</v>
      </c>
      <c r="H23" s="8">
        <v>212.02503355384999</v>
      </c>
      <c r="I23" s="10">
        <v>38</v>
      </c>
    </row>
    <row r="24" spans="1:9" outlineLevel="1" x14ac:dyDescent="0.25">
      <c r="A24" s="7" t="s">
        <v>13</v>
      </c>
      <c r="B24" s="18">
        <v>904.41950699999995</v>
      </c>
      <c r="C24" s="19">
        <v>54</v>
      </c>
      <c r="D24" s="18">
        <v>2174.4340803218502</v>
      </c>
      <c r="E24" s="19">
        <v>51</v>
      </c>
      <c r="F24" s="8">
        <v>319.89859607708303</v>
      </c>
      <c r="G24" s="9">
        <v>64</v>
      </c>
      <c r="H24" s="8">
        <v>1644.38427348817</v>
      </c>
      <c r="I24" s="10">
        <v>85</v>
      </c>
    </row>
    <row r="25" spans="1:9" outlineLevel="1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outlineLevel="1" x14ac:dyDescent="0.25">
      <c r="A26" s="7" t="s">
        <v>14</v>
      </c>
      <c r="B26" s="18">
        <v>85.015507999999997</v>
      </c>
      <c r="C26" s="19">
        <v>23</v>
      </c>
      <c r="D26" s="18">
        <v>108.171045978972</v>
      </c>
      <c r="E26" s="19">
        <v>29</v>
      </c>
      <c r="F26" s="8">
        <v>24.2393756075111</v>
      </c>
      <c r="G26" s="9">
        <v>40</v>
      </c>
      <c r="H26" s="8">
        <v>197.83953244799201</v>
      </c>
      <c r="I26" s="10">
        <v>49</v>
      </c>
    </row>
    <row r="27" spans="1:9" outlineLevel="1" x14ac:dyDescent="0.25">
      <c r="A27" s="7" t="s">
        <v>15</v>
      </c>
      <c r="B27" s="18">
        <v>285.63047799999998</v>
      </c>
      <c r="C27" s="19">
        <v>9</v>
      </c>
      <c r="D27" s="18">
        <v>407.87693111532201</v>
      </c>
      <c r="E27" s="19">
        <v>11</v>
      </c>
      <c r="F27" s="8">
        <v>64.446717101070604</v>
      </c>
      <c r="G27" s="9">
        <v>11</v>
      </c>
      <c r="H27" s="8">
        <v>295.90089986668698</v>
      </c>
      <c r="I27" s="10">
        <v>13</v>
      </c>
    </row>
    <row r="28" spans="1:9" outlineLevel="1" x14ac:dyDescent="0.25">
      <c r="A28" s="7" t="s">
        <v>16</v>
      </c>
      <c r="B28" s="18">
        <v>377.917213</v>
      </c>
      <c r="C28" s="19">
        <v>49</v>
      </c>
      <c r="D28" s="18">
        <v>406.93087481012998</v>
      </c>
      <c r="E28" s="19">
        <v>57</v>
      </c>
      <c r="F28" s="8">
        <v>124.719885075006</v>
      </c>
      <c r="G28" s="9">
        <v>85</v>
      </c>
      <c r="H28" s="8">
        <v>165.12463336505499</v>
      </c>
      <c r="I28" s="10">
        <v>79</v>
      </c>
    </row>
    <row r="29" spans="1:9" outlineLevel="1" x14ac:dyDescent="0.25">
      <c r="A29" s="7" t="s">
        <v>17</v>
      </c>
      <c r="B29" s="18">
        <v>552.65767800000003</v>
      </c>
      <c r="C29" s="19">
        <v>109</v>
      </c>
      <c r="D29" s="18">
        <v>806.21545394771897</v>
      </c>
      <c r="E29" s="19">
        <v>113</v>
      </c>
      <c r="F29" s="8">
        <v>156.61817583648499</v>
      </c>
      <c r="G29" s="9">
        <v>190</v>
      </c>
      <c r="H29" s="8">
        <v>604.78167666346997</v>
      </c>
      <c r="I29" s="10">
        <v>214</v>
      </c>
    </row>
    <row r="30" spans="1:9" outlineLevel="1" x14ac:dyDescent="0.25">
      <c r="A30" s="7" t="s">
        <v>18</v>
      </c>
      <c r="B30" s="18">
        <v>3754.1623610000001</v>
      </c>
      <c r="C30" s="19">
        <v>21</v>
      </c>
      <c r="D30" s="18">
        <v>8582.7979834224097</v>
      </c>
      <c r="E30" s="19">
        <v>21</v>
      </c>
      <c r="F30" s="8">
        <v>1130.14973371975</v>
      </c>
      <c r="G30" s="9">
        <v>29</v>
      </c>
      <c r="H30" s="8">
        <v>4033.4208555066398</v>
      </c>
      <c r="I30" s="10">
        <v>21</v>
      </c>
    </row>
    <row r="31" spans="1:9" outlineLevel="1" x14ac:dyDescent="0.25">
      <c r="A31" s="7" t="s">
        <v>19</v>
      </c>
      <c r="B31" s="18">
        <v>916.34530600000005</v>
      </c>
      <c r="C31" s="19">
        <v>68</v>
      </c>
      <c r="D31" s="18">
        <v>849.55876913826398</v>
      </c>
      <c r="E31" s="19">
        <v>85</v>
      </c>
      <c r="F31" s="8">
        <v>105.45053805059401</v>
      </c>
      <c r="G31" s="9">
        <v>195</v>
      </c>
      <c r="H31" s="8">
        <v>539.54918915867904</v>
      </c>
      <c r="I31" s="10">
        <v>174</v>
      </c>
    </row>
    <row r="32" spans="1:9" outlineLevel="1" x14ac:dyDescent="0.25">
      <c r="A32" s="7" t="s">
        <v>20</v>
      </c>
      <c r="B32" s="18">
        <v>150.495138</v>
      </c>
      <c r="C32" s="19">
        <v>10</v>
      </c>
      <c r="D32" s="18">
        <v>141.26677447321501</v>
      </c>
      <c r="E32" s="19">
        <v>13</v>
      </c>
      <c r="F32" s="8">
        <v>25.117447848184799</v>
      </c>
      <c r="G32" s="9">
        <v>14</v>
      </c>
      <c r="H32" s="8">
        <v>48.780483833768798</v>
      </c>
      <c r="I32" s="10">
        <v>11</v>
      </c>
    </row>
    <row r="33" spans="1:9" outlineLevel="1" x14ac:dyDescent="0.25">
      <c r="A33" s="7" t="s">
        <v>21</v>
      </c>
      <c r="B33" s="18">
        <v>182.26715999999999</v>
      </c>
      <c r="C33" s="19">
        <v>26</v>
      </c>
      <c r="D33" s="18">
        <v>1288.8144590295401</v>
      </c>
      <c r="E33" s="19">
        <v>35</v>
      </c>
      <c r="F33" s="8">
        <v>165.41606936201401</v>
      </c>
      <c r="G33" s="9">
        <v>40</v>
      </c>
      <c r="H33" s="8">
        <v>210.18323314744401</v>
      </c>
      <c r="I33" s="10">
        <v>38</v>
      </c>
    </row>
    <row r="34" spans="1:9" outlineLevel="1" x14ac:dyDescent="0.25">
      <c r="A34" s="7" t="s">
        <v>22</v>
      </c>
      <c r="B34" s="18">
        <v>93.726770000000002</v>
      </c>
      <c r="C34" s="19">
        <v>16</v>
      </c>
      <c r="D34" s="18">
        <v>83.759946388342499</v>
      </c>
      <c r="E34" s="19">
        <v>15</v>
      </c>
      <c r="F34" s="8">
        <v>19.071428527073099</v>
      </c>
      <c r="G34" s="9">
        <v>24</v>
      </c>
      <c r="H34" s="8">
        <v>45.284271051453103</v>
      </c>
      <c r="I34" s="10">
        <v>28</v>
      </c>
    </row>
    <row r="35" spans="1:9" outlineLevel="1" x14ac:dyDescent="0.25">
      <c r="A35" s="7" t="s">
        <v>23</v>
      </c>
      <c r="B35" s="18">
        <v>0.10299999999999999</v>
      </c>
      <c r="C35" s="19">
        <v>1</v>
      </c>
      <c r="D35" s="18">
        <v>60.949225844508199</v>
      </c>
      <c r="E35" s="19">
        <v>1</v>
      </c>
      <c r="F35" s="8">
        <v>0.24</v>
      </c>
      <c r="G35" s="9">
        <v>4</v>
      </c>
      <c r="H35" s="8">
        <v>1.4352E-2</v>
      </c>
      <c r="I35" s="10">
        <v>1</v>
      </c>
    </row>
    <row r="36" spans="1:9" outlineLevel="1" x14ac:dyDescent="0.25">
      <c r="A36" s="7" t="s">
        <v>24</v>
      </c>
      <c r="B36" s="18">
        <v>50.413524000000002</v>
      </c>
      <c r="C36" s="19">
        <v>1</v>
      </c>
      <c r="D36" s="18">
        <v>71.686397803926894</v>
      </c>
      <c r="E36" s="19">
        <v>29</v>
      </c>
      <c r="F36" s="8">
        <v>36</v>
      </c>
      <c r="G36" s="9">
        <v>189</v>
      </c>
      <c r="H36" s="8">
        <v>155.38764993177699</v>
      </c>
      <c r="I36" s="10">
        <v>3</v>
      </c>
    </row>
    <row r="37" spans="1:9" outlineLevel="1" x14ac:dyDescent="0.25">
      <c r="A37" s="7" t="s">
        <v>25</v>
      </c>
      <c r="B37" s="18">
        <v>70.129842999999994</v>
      </c>
      <c r="C37" s="19">
        <v>23</v>
      </c>
      <c r="D37" s="18">
        <v>472.32864518578702</v>
      </c>
      <c r="E37" s="19">
        <v>56</v>
      </c>
      <c r="F37" s="8">
        <v>147.688797456538</v>
      </c>
      <c r="G37" s="9">
        <v>262</v>
      </c>
      <c r="H37" s="8">
        <v>85.689818325284094</v>
      </c>
      <c r="I37" s="10">
        <v>199</v>
      </c>
    </row>
    <row r="38" spans="1:9" outlineLevel="1" x14ac:dyDescent="0.25">
      <c r="A38" s="7" t="s">
        <v>26</v>
      </c>
      <c r="B38" s="18">
        <v>283.24961200000001</v>
      </c>
      <c r="C38" s="19">
        <v>52</v>
      </c>
      <c r="D38" s="18">
        <v>671.52428244082705</v>
      </c>
      <c r="E38" s="19">
        <v>25</v>
      </c>
      <c r="F38" s="8">
        <v>82.282770663121198</v>
      </c>
      <c r="G38" s="9">
        <v>83</v>
      </c>
      <c r="H38" s="8">
        <v>328.61501199625599</v>
      </c>
      <c r="I38" s="10">
        <v>118</v>
      </c>
    </row>
    <row r="39" spans="1:9" outlineLevel="1" x14ac:dyDescent="0.25">
      <c r="A39" s="7" t="s">
        <v>27</v>
      </c>
      <c r="B39" s="18">
        <v>159.07253700000001</v>
      </c>
      <c r="C39" s="19">
        <v>27</v>
      </c>
      <c r="D39" s="18">
        <v>10660.4602057869</v>
      </c>
      <c r="E39" s="19">
        <v>176</v>
      </c>
      <c r="F39" s="8">
        <v>2576.8477062745501</v>
      </c>
      <c r="G39" s="9">
        <v>149</v>
      </c>
      <c r="H39" s="8">
        <v>275.18277624554003</v>
      </c>
      <c r="I39" s="10">
        <v>85</v>
      </c>
    </row>
    <row r="40" spans="1:9" outlineLevel="1" x14ac:dyDescent="0.25">
      <c r="A40" s="7" t="s">
        <v>28</v>
      </c>
      <c r="B40" s="18">
        <v>16417.478453700001</v>
      </c>
      <c r="C40" s="19">
        <v>158</v>
      </c>
      <c r="D40" s="18">
        <v>126.79960289282501</v>
      </c>
      <c r="E40" s="19">
        <v>6</v>
      </c>
      <c r="F40" s="8">
        <v>38.943103510105601</v>
      </c>
      <c r="G40" s="9">
        <v>4</v>
      </c>
      <c r="H40" s="8">
        <v>3845.0612469693801</v>
      </c>
      <c r="I40" s="10">
        <v>152</v>
      </c>
    </row>
    <row r="41" spans="1:9" outlineLevel="1" x14ac:dyDescent="0.25">
      <c r="A41" s="7" t="s">
        <v>29</v>
      </c>
      <c r="B41" s="18">
        <v>530.04123500000003</v>
      </c>
      <c r="C41" s="19">
        <v>9</v>
      </c>
      <c r="D41" s="18">
        <v>22.578232779434298</v>
      </c>
      <c r="E41" s="19">
        <v>8</v>
      </c>
      <c r="F41" s="8">
        <v>7.8866000000000006E-2</v>
      </c>
      <c r="G41" s="9">
        <v>2</v>
      </c>
      <c r="H41" s="8">
        <v>17.523409295669399</v>
      </c>
      <c r="I41" s="10">
        <v>6</v>
      </c>
    </row>
    <row r="42" spans="1:9" outlineLevel="1" x14ac:dyDescent="0.25">
      <c r="A42" s="7" t="s">
        <v>30</v>
      </c>
      <c r="B42" s="18">
        <v>9.7475539999999992</v>
      </c>
      <c r="C42" s="19">
        <v>6</v>
      </c>
      <c r="D42" s="18">
        <v>4.2476384999999999</v>
      </c>
      <c r="E42" s="19">
        <v>1</v>
      </c>
      <c r="F42" s="8">
        <v>4.1083763981694696</v>
      </c>
      <c r="G42" s="9">
        <v>19</v>
      </c>
      <c r="H42" s="8">
        <v>0.05</v>
      </c>
      <c r="I42" s="10">
        <v>1</v>
      </c>
    </row>
    <row r="43" spans="1:9" outlineLevel="1" x14ac:dyDescent="0.25">
      <c r="A43" s="7" t="s">
        <v>31</v>
      </c>
      <c r="B43" s="18">
        <v>4.4669999999999996</v>
      </c>
      <c r="C43" s="19">
        <v>2</v>
      </c>
      <c r="D43" s="18">
        <v>5404.8500434078696</v>
      </c>
      <c r="E43" s="19">
        <v>288</v>
      </c>
      <c r="F43" s="8">
        <v>0.91984699999999997</v>
      </c>
      <c r="G43" s="9">
        <v>1</v>
      </c>
      <c r="H43" s="8">
        <v>20.1837554448155</v>
      </c>
      <c r="I43" s="10">
        <v>12</v>
      </c>
    </row>
    <row r="44" spans="1:9" outlineLevel="1" x14ac:dyDescent="0.25">
      <c r="A44" s="7" t="s">
        <v>32</v>
      </c>
      <c r="B44" s="18">
        <v>3177.8394443000002</v>
      </c>
      <c r="C44" s="19">
        <v>288</v>
      </c>
      <c r="D44" s="18">
        <v>3639.1027514252901</v>
      </c>
      <c r="E44" s="19">
        <v>181</v>
      </c>
      <c r="F44" s="8">
        <v>662.97240569379096</v>
      </c>
      <c r="G44" s="9">
        <v>229</v>
      </c>
      <c r="H44" s="8">
        <v>6.4103678189137101</v>
      </c>
      <c r="I44" s="10">
        <v>2</v>
      </c>
    </row>
    <row r="45" spans="1:9" outlineLevel="1" x14ac:dyDescent="0.25">
      <c r="A45" s="7" t="s">
        <v>33</v>
      </c>
      <c r="B45" s="18">
        <v>2467.1256715999998</v>
      </c>
      <c r="C45" s="19">
        <v>177</v>
      </c>
      <c r="D45" s="18">
        <v>4128.3941391429998</v>
      </c>
      <c r="E45" s="19">
        <v>160</v>
      </c>
      <c r="F45" s="8">
        <v>711.53896163579304</v>
      </c>
      <c r="G45" s="9">
        <v>150</v>
      </c>
      <c r="H45" s="8">
        <v>3595.1062460685698</v>
      </c>
      <c r="I45" s="10">
        <v>252</v>
      </c>
    </row>
    <row r="46" spans="1:9" outlineLevel="1" x14ac:dyDescent="0.25">
      <c r="A46" s="7" t="s">
        <v>34</v>
      </c>
      <c r="B46" s="18">
        <v>2367.7401153999999</v>
      </c>
      <c r="C46" s="19">
        <v>162</v>
      </c>
      <c r="D46" s="18">
        <v>1362.64449189025</v>
      </c>
      <c r="E46" s="19">
        <v>146</v>
      </c>
      <c r="F46" s="8">
        <v>1010.15933224736</v>
      </c>
      <c r="G46" s="9">
        <v>171</v>
      </c>
      <c r="H46" s="8">
        <v>1404.9722061309201</v>
      </c>
      <c r="I46" s="10">
        <v>148</v>
      </c>
    </row>
    <row r="47" spans="1:9" outlineLevel="1" x14ac:dyDescent="0.25">
      <c r="A47" s="7" t="s">
        <v>35</v>
      </c>
      <c r="B47" s="18">
        <v>1125.8008084999999</v>
      </c>
      <c r="C47" s="19">
        <v>112</v>
      </c>
      <c r="D47" s="18">
        <v>18346.7654300703</v>
      </c>
      <c r="E47" s="19">
        <v>1378</v>
      </c>
      <c r="F47" s="8">
        <v>333.56368348434302</v>
      </c>
      <c r="G47" s="9">
        <v>2099</v>
      </c>
      <c r="H47" s="8">
        <v>2663.7192325732899</v>
      </c>
      <c r="I47" s="10">
        <v>211</v>
      </c>
    </row>
    <row r="48" spans="1:9" outlineLevel="1" x14ac:dyDescent="0.25">
      <c r="A48" s="7" t="s">
        <v>36</v>
      </c>
      <c r="B48" s="18">
        <v>12208.932583899999</v>
      </c>
      <c r="C48" s="19">
        <v>1221</v>
      </c>
      <c r="D48" s="18">
        <v>18261.0184459632</v>
      </c>
      <c r="E48" s="19">
        <v>1388</v>
      </c>
      <c r="F48" s="8">
        <v>4461.9492029532203</v>
      </c>
      <c r="G48" s="9">
        <v>1818</v>
      </c>
      <c r="H48" s="8">
        <v>1179.7373581827801</v>
      </c>
      <c r="I48" s="10">
        <v>1487</v>
      </c>
    </row>
    <row r="49" spans="1:9" outlineLevel="1" x14ac:dyDescent="0.25">
      <c r="A49" s="7" t="s">
        <v>37</v>
      </c>
      <c r="B49" s="18">
        <v>10103.4978639</v>
      </c>
      <c r="C49" s="19">
        <v>1161</v>
      </c>
      <c r="D49" s="18">
        <v>1663.9342775636801</v>
      </c>
      <c r="E49" s="19">
        <v>174</v>
      </c>
      <c r="F49" s="8">
        <v>3743.0118090964902</v>
      </c>
      <c r="G49" s="9">
        <v>18771</v>
      </c>
      <c r="H49" s="8">
        <v>11757.6489043403</v>
      </c>
      <c r="I49" s="10">
        <v>1791</v>
      </c>
    </row>
    <row r="50" spans="1:9" outlineLevel="1" x14ac:dyDescent="0.25">
      <c r="A50" s="7" t="s">
        <v>38</v>
      </c>
      <c r="B50" s="18">
        <v>1081.5565173</v>
      </c>
      <c r="C50" s="19">
        <v>154</v>
      </c>
      <c r="D50" s="18">
        <v>9.9580439999999992</v>
      </c>
      <c r="E50" s="19">
        <v>1</v>
      </c>
      <c r="F50" s="8">
        <v>253.64620961445601</v>
      </c>
      <c r="G50" s="9">
        <v>531</v>
      </c>
      <c r="H50" s="8">
        <v>8267.8804604997295</v>
      </c>
      <c r="I50" s="10">
        <v>13251</v>
      </c>
    </row>
    <row r="51" spans="1:9" outlineLevel="1" x14ac:dyDescent="0.25">
      <c r="A51" s="11" t="s">
        <v>88</v>
      </c>
      <c r="B51" s="18"/>
      <c r="C51" s="19"/>
      <c r="D51" s="18"/>
      <c r="E51" s="19"/>
      <c r="F51" s="8">
        <v>2.370355</v>
      </c>
      <c r="G51" s="9">
        <v>1</v>
      </c>
      <c r="H51" s="8">
        <v>2382.88739607569</v>
      </c>
      <c r="I51" s="10">
        <v>462</v>
      </c>
    </row>
    <row r="52" spans="1:9" outlineLevel="1" x14ac:dyDescent="0.25">
      <c r="A52" s="7" t="s">
        <v>39</v>
      </c>
      <c r="B52" s="18">
        <v>148.807301</v>
      </c>
      <c r="C52" s="19">
        <v>14</v>
      </c>
      <c r="D52" s="18">
        <v>153.89885285017101</v>
      </c>
      <c r="E52" s="19">
        <v>18</v>
      </c>
      <c r="F52" s="8">
        <v>30.065960227259399</v>
      </c>
      <c r="G52" s="9">
        <v>14</v>
      </c>
      <c r="H52" s="8">
        <v>3.101928</v>
      </c>
      <c r="I52" s="10">
        <v>2</v>
      </c>
    </row>
    <row r="53" spans="1:9" outlineLevel="1" x14ac:dyDescent="0.25">
      <c r="A53" s="7" t="s">
        <v>40</v>
      </c>
      <c r="B53" s="18">
        <v>5347.6809191000002</v>
      </c>
      <c r="C53" s="19">
        <v>53</v>
      </c>
      <c r="D53" s="18">
        <v>8083.0021483792598</v>
      </c>
      <c r="E53" s="19">
        <v>55</v>
      </c>
      <c r="F53" s="8">
        <v>1555.6019176459799</v>
      </c>
      <c r="G53" s="9">
        <v>77</v>
      </c>
      <c r="H53" s="8">
        <v>44.171030300799302</v>
      </c>
      <c r="I53" s="10">
        <v>14</v>
      </c>
    </row>
    <row r="54" spans="1:9" outlineLevel="1" x14ac:dyDescent="0.25">
      <c r="A54" s="7" t="s">
        <v>41</v>
      </c>
      <c r="B54" s="18">
        <v>142.55744300000001</v>
      </c>
      <c r="C54" s="19">
        <v>6</v>
      </c>
      <c r="D54" s="18">
        <v>162.46194230899999</v>
      </c>
      <c r="E54" s="19">
        <v>6</v>
      </c>
      <c r="F54" s="8">
        <v>43.67281707275</v>
      </c>
      <c r="G54" s="9">
        <v>12</v>
      </c>
      <c r="H54" s="8">
        <v>4569.0152225677402</v>
      </c>
      <c r="I54" s="10">
        <v>90</v>
      </c>
    </row>
    <row r="55" spans="1:9" outlineLevel="1" x14ac:dyDescent="0.25">
      <c r="A55" s="7" t="s">
        <v>42</v>
      </c>
      <c r="B55" s="18">
        <v>401.90350369999999</v>
      </c>
      <c r="C55" s="19">
        <v>90</v>
      </c>
      <c r="D55" s="18">
        <v>1333.41195062719</v>
      </c>
      <c r="E55" s="19">
        <v>84</v>
      </c>
      <c r="F55" s="8">
        <v>188.490234709541</v>
      </c>
      <c r="G55" s="9">
        <v>219</v>
      </c>
      <c r="H55" s="8">
        <v>62.989284564249999</v>
      </c>
      <c r="I55" s="10">
        <v>8</v>
      </c>
    </row>
    <row r="56" spans="1:9" outlineLevel="1" x14ac:dyDescent="0.25">
      <c r="A56" s="7" t="s">
        <v>43</v>
      </c>
      <c r="B56" s="18">
        <v>256.33601069999997</v>
      </c>
      <c r="C56" s="19">
        <v>134</v>
      </c>
      <c r="D56" s="18">
        <v>496.13229384476301</v>
      </c>
      <c r="E56" s="19">
        <v>150</v>
      </c>
      <c r="F56" s="8">
        <v>649.65226158321502</v>
      </c>
      <c r="G56" s="9">
        <v>1159</v>
      </c>
      <c r="H56" s="8">
        <v>411.627777479445</v>
      </c>
      <c r="I56" s="10">
        <v>179</v>
      </c>
    </row>
    <row r="57" spans="1:9" outlineLevel="1" x14ac:dyDescent="0.25">
      <c r="A57" s="7" t="s">
        <v>44</v>
      </c>
      <c r="B57" s="18">
        <v>85.557236000000003</v>
      </c>
      <c r="C57" s="19">
        <v>42</v>
      </c>
      <c r="D57" s="18">
        <v>209.10636486562299</v>
      </c>
      <c r="E57" s="19">
        <v>45</v>
      </c>
      <c r="F57" s="8">
        <v>26.128183443648599</v>
      </c>
      <c r="G57" s="9">
        <v>41</v>
      </c>
      <c r="H57" s="8">
        <v>287.44231034746798</v>
      </c>
      <c r="I57" s="10">
        <v>956</v>
      </c>
    </row>
    <row r="58" spans="1:9" outlineLevel="1" x14ac:dyDescent="0.25">
      <c r="A58" s="7" t="s">
        <v>45</v>
      </c>
      <c r="B58" s="18">
        <v>32.033003000000001</v>
      </c>
      <c r="C58" s="19">
        <v>15</v>
      </c>
      <c r="D58" s="18">
        <v>58.3964214510166</v>
      </c>
      <c r="E58" s="19">
        <v>14</v>
      </c>
      <c r="F58" s="8">
        <v>10.9730048895333</v>
      </c>
      <c r="G58" s="9">
        <v>21</v>
      </c>
      <c r="H58" s="8">
        <v>101.169075327504</v>
      </c>
      <c r="I58" s="10">
        <v>48</v>
      </c>
    </row>
    <row r="59" spans="1:9" outlineLevel="1" x14ac:dyDescent="0.25">
      <c r="A59" s="7" t="s">
        <v>46</v>
      </c>
      <c r="B59" s="18">
        <v>139.122985</v>
      </c>
      <c r="C59" s="19">
        <v>22</v>
      </c>
      <c r="D59" s="18">
        <v>202.98057131272199</v>
      </c>
      <c r="E59" s="19">
        <v>26</v>
      </c>
      <c r="F59" s="8">
        <v>39.356221042358698</v>
      </c>
      <c r="G59" s="9">
        <v>23</v>
      </c>
      <c r="H59" s="8">
        <v>26.616253733193101</v>
      </c>
      <c r="I59" s="10">
        <v>31</v>
      </c>
    </row>
    <row r="60" spans="1:9" outlineLevel="1" x14ac:dyDescent="0.25">
      <c r="A60" s="7" t="s">
        <v>47</v>
      </c>
      <c r="B60" s="18">
        <v>867.36380299999996</v>
      </c>
      <c r="C60" s="19">
        <v>47</v>
      </c>
      <c r="D60" s="18">
        <v>1032.02211487559</v>
      </c>
      <c r="E60" s="19">
        <v>48</v>
      </c>
      <c r="F60" s="8">
        <v>275.02924733858498</v>
      </c>
      <c r="G60" s="9">
        <v>78</v>
      </c>
      <c r="H60" s="8">
        <v>51.268335268848801</v>
      </c>
      <c r="I60" s="10">
        <v>20</v>
      </c>
    </row>
    <row r="61" spans="1:9" outlineLevel="1" x14ac:dyDescent="0.25">
      <c r="A61" s="7" t="s">
        <v>48</v>
      </c>
      <c r="B61" s="18">
        <v>1476.5125221000001</v>
      </c>
      <c r="C61" s="19">
        <v>141</v>
      </c>
      <c r="D61" s="18">
        <v>2914.5929792982502</v>
      </c>
      <c r="E61" s="19">
        <v>183</v>
      </c>
      <c r="F61" s="8">
        <v>397.84669745513401</v>
      </c>
      <c r="G61" s="9">
        <v>228</v>
      </c>
      <c r="H61" s="8">
        <v>234.39439877592801</v>
      </c>
      <c r="I61" s="10">
        <v>65</v>
      </c>
    </row>
    <row r="62" spans="1:9" outlineLevel="1" x14ac:dyDescent="0.25">
      <c r="A62" s="7" t="s">
        <v>49</v>
      </c>
      <c r="B62" s="18">
        <v>172.28222070000001</v>
      </c>
      <c r="C62" s="19">
        <v>54</v>
      </c>
      <c r="D62" s="18">
        <v>235.229331830961</v>
      </c>
      <c r="E62" s="19">
        <v>61</v>
      </c>
      <c r="F62" s="8">
        <v>50.897888980060699</v>
      </c>
      <c r="G62" s="9">
        <v>132</v>
      </c>
      <c r="H62" s="8">
        <v>1415.3998917736899</v>
      </c>
      <c r="I62" s="10">
        <v>233</v>
      </c>
    </row>
    <row r="63" spans="1:9" outlineLevel="1" x14ac:dyDescent="0.25">
      <c r="A63" s="7" t="s">
        <v>50</v>
      </c>
      <c r="B63" s="18">
        <v>18667.2226147</v>
      </c>
      <c r="C63" s="19">
        <v>189</v>
      </c>
      <c r="D63" s="18">
        <v>28739.3677895482</v>
      </c>
      <c r="E63" s="19">
        <v>207</v>
      </c>
      <c r="F63" s="8">
        <v>4957.02045487747</v>
      </c>
      <c r="G63" s="9">
        <v>183</v>
      </c>
      <c r="H63" s="8">
        <v>179.52584759266699</v>
      </c>
      <c r="I63" s="10">
        <v>129</v>
      </c>
    </row>
    <row r="64" spans="1:9" outlineLevel="1" x14ac:dyDescent="0.25">
      <c r="A64" s="7" t="s">
        <v>51</v>
      </c>
      <c r="B64" s="18">
        <v>1122.7634155999999</v>
      </c>
      <c r="C64" s="19">
        <v>10</v>
      </c>
      <c r="D64" s="18">
        <v>680.30933686688695</v>
      </c>
      <c r="E64" s="19">
        <v>11</v>
      </c>
      <c r="F64" s="8">
        <v>162.08820431214301</v>
      </c>
      <c r="G64" s="9">
        <v>16</v>
      </c>
      <c r="H64" s="8">
        <v>15239.6795691067</v>
      </c>
      <c r="I64" s="10">
        <v>180</v>
      </c>
    </row>
    <row r="65" spans="1:9" outlineLevel="1" x14ac:dyDescent="0.25">
      <c r="A65" s="7" t="s">
        <v>52</v>
      </c>
      <c r="B65" s="18">
        <v>291.97105140000002</v>
      </c>
      <c r="C65" s="19">
        <v>53</v>
      </c>
      <c r="D65" s="18">
        <v>533.74477259236699</v>
      </c>
      <c r="E65" s="19">
        <v>150</v>
      </c>
      <c r="F65" s="8">
        <v>67.3601222999458</v>
      </c>
      <c r="G65" s="9">
        <v>197</v>
      </c>
      <c r="H65" s="8">
        <v>145.22448103462699</v>
      </c>
      <c r="I65" s="10">
        <v>29</v>
      </c>
    </row>
    <row r="66" spans="1:9" outlineLevel="1" x14ac:dyDescent="0.25">
      <c r="A66" s="7" t="s">
        <v>53</v>
      </c>
      <c r="B66" s="18">
        <v>1901.6334205999999</v>
      </c>
      <c r="C66" s="19">
        <v>372</v>
      </c>
      <c r="D66" s="18">
        <v>3134.2396148094999</v>
      </c>
      <c r="E66" s="19">
        <v>429</v>
      </c>
      <c r="F66" s="8">
        <v>425.99508369824298</v>
      </c>
      <c r="G66" s="9">
        <v>339</v>
      </c>
      <c r="H66" s="8">
        <v>251.48702410868501</v>
      </c>
      <c r="I66" s="10">
        <v>222</v>
      </c>
    </row>
    <row r="67" spans="1:9" outlineLevel="1" x14ac:dyDescent="0.25">
      <c r="A67" s="7" t="s">
        <v>54</v>
      </c>
      <c r="B67" s="18">
        <v>389.76990549999999</v>
      </c>
      <c r="C67" s="19">
        <v>196</v>
      </c>
      <c r="D67" s="18">
        <v>508.49439247653299</v>
      </c>
      <c r="E67" s="19">
        <v>205</v>
      </c>
      <c r="F67" s="8">
        <v>125.878222819874</v>
      </c>
      <c r="G67" s="9">
        <v>432</v>
      </c>
      <c r="H67" s="8">
        <v>1976.5406216666599</v>
      </c>
      <c r="I67" s="10">
        <v>362</v>
      </c>
    </row>
    <row r="68" spans="1:9" outlineLevel="1" x14ac:dyDescent="0.25">
      <c r="A68" s="7" t="s">
        <v>55</v>
      </c>
      <c r="B68" s="18">
        <v>120.71174550000001</v>
      </c>
      <c r="C68" s="19">
        <v>30</v>
      </c>
      <c r="D68" s="18">
        <v>946.276780403055</v>
      </c>
      <c r="E68" s="19">
        <v>36</v>
      </c>
      <c r="F68" s="8">
        <v>229.59326143149499</v>
      </c>
      <c r="G68" s="9">
        <v>67</v>
      </c>
      <c r="H68" s="8">
        <v>398.73030579441797</v>
      </c>
      <c r="I68" s="10">
        <v>430</v>
      </c>
    </row>
    <row r="69" spans="1:9" outlineLevel="1" x14ac:dyDescent="0.25">
      <c r="A69" s="7" t="s">
        <v>56</v>
      </c>
      <c r="B69" s="18">
        <v>556.03459269999996</v>
      </c>
      <c r="C69" s="19">
        <v>81</v>
      </c>
      <c r="D69" s="18">
        <v>783.03747429576197</v>
      </c>
      <c r="E69" s="19">
        <v>86</v>
      </c>
      <c r="F69" s="8">
        <v>95.935017270036596</v>
      </c>
      <c r="G69" s="9">
        <v>115</v>
      </c>
      <c r="H69" s="8">
        <v>478.68229649961501</v>
      </c>
      <c r="I69" s="10">
        <v>58</v>
      </c>
    </row>
    <row r="70" spans="1:9" outlineLevel="1" x14ac:dyDescent="0.25">
      <c r="A70" s="7" t="s">
        <v>57</v>
      </c>
      <c r="B70" s="18">
        <v>86.694439000000003</v>
      </c>
      <c r="C70" s="19">
        <v>39</v>
      </c>
      <c r="D70" s="18">
        <v>118.879140398476</v>
      </c>
      <c r="E70" s="19">
        <v>42</v>
      </c>
      <c r="F70" s="8">
        <v>17.6090975581712</v>
      </c>
      <c r="G70" s="9">
        <v>35</v>
      </c>
      <c r="H70" s="8">
        <v>620.02896307569495</v>
      </c>
      <c r="I70" s="10">
        <v>125</v>
      </c>
    </row>
    <row r="71" spans="1:9" outlineLevel="1" x14ac:dyDescent="0.25">
      <c r="A71" s="7" t="s">
        <v>58</v>
      </c>
      <c r="B71" s="18">
        <v>498.92148209999999</v>
      </c>
      <c r="C71" s="19">
        <v>82</v>
      </c>
      <c r="D71" s="18">
        <v>685.43056357345404</v>
      </c>
      <c r="E71" s="19">
        <v>93</v>
      </c>
      <c r="F71" s="8">
        <v>135.91285208436699</v>
      </c>
      <c r="G71" s="9">
        <v>157</v>
      </c>
      <c r="H71" s="8">
        <v>84.701644918639602</v>
      </c>
      <c r="I71" s="10">
        <v>46</v>
      </c>
    </row>
    <row r="72" spans="1:9" outlineLevel="1" x14ac:dyDescent="0.25">
      <c r="A72" s="7" t="s">
        <v>59</v>
      </c>
      <c r="B72" s="18">
        <v>117.93300259999999</v>
      </c>
      <c r="C72" s="19">
        <v>36</v>
      </c>
      <c r="D72" s="18">
        <v>283.693909231666</v>
      </c>
      <c r="E72" s="19">
        <v>39</v>
      </c>
      <c r="F72" s="8">
        <v>31.648733084551299</v>
      </c>
      <c r="G72" s="9">
        <v>211</v>
      </c>
      <c r="H72" s="8">
        <v>405.151446939641</v>
      </c>
      <c r="I72" s="10">
        <v>137</v>
      </c>
    </row>
    <row r="73" spans="1:9" outlineLevel="1" x14ac:dyDescent="0.25">
      <c r="A73" s="7" t="s">
        <v>60</v>
      </c>
      <c r="B73" s="18">
        <v>1.4830000000000001</v>
      </c>
      <c r="C73" s="19">
        <v>2</v>
      </c>
      <c r="D73" s="18">
        <v>24.83986373075</v>
      </c>
      <c r="E73" s="19">
        <v>2</v>
      </c>
      <c r="F73" s="8">
        <v>0.61508923403708404</v>
      </c>
      <c r="G73" s="9">
        <v>11</v>
      </c>
      <c r="H73" s="8">
        <v>209.57738260821901</v>
      </c>
      <c r="I73" s="10">
        <v>197</v>
      </c>
    </row>
    <row r="74" spans="1:9" outlineLevel="1" x14ac:dyDescent="0.25">
      <c r="A74" s="7" t="s">
        <v>61</v>
      </c>
      <c r="B74" s="18">
        <v>113.476176</v>
      </c>
      <c r="C74" s="19">
        <v>44</v>
      </c>
      <c r="D74" s="18">
        <v>194.89346268879299</v>
      </c>
      <c r="E74" s="19">
        <v>47</v>
      </c>
      <c r="F74" s="8">
        <v>27.518470683036799</v>
      </c>
      <c r="G74" s="9">
        <v>68</v>
      </c>
      <c r="H74" s="8">
        <v>22.6945265479137</v>
      </c>
      <c r="I74" s="10">
        <v>6</v>
      </c>
    </row>
    <row r="75" spans="1:9" outlineLevel="1" x14ac:dyDescent="0.25">
      <c r="A75" s="7" t="s">
        <v>62</v>
      </c>
      <c r="B75" s="18">
        <v>13.924398</v>
      </c>
      <c r="C75" s="19">
        <v>3</v>
      </c>
      <c r="D75" s="18">
        <v>24.7902441870852</v>
      </c>
      <c r="E75" s="19">
        <v>4</v>
      </c>
      <c r="F75" s="8">
        <v>5.4222300184999996</v>
      </c>
      <c r="G75" s="9">
        <v>15</v>
      </c>
      <c r="H75" s="8">
        <v>128.09728273711801</v>
      </c>
      <c r="I75" s="10">
        <v>66</v>
      </c>
    </row>
    <row r="76" spans="1:9" outlineLevel="1" x14ac:dyDescent="0.25">
      <c r="A76" s="7" t="s">
        <v>63</v>
      </c>
      <c r="B76" s="18">
        <v>357.25535250000001</v>
      </c>
      <c r="C76" s="19">
        <v>95</v>
      </c>
      <c r="D76" s="18">
        <v>545.39940491465597</v>
      </c>
      <c r="E76" s="19">
        <v>112</v>
      </c>
      <c r="F76" s="8">
        <v>102.139392772002</v>
      </c>
      <c r="G76" s="9">
        <v>205</v>
      </c>
      <c r="H76" s="8">
        <v>3.2689274567500002</v>
      </c>
      <c r="I76" s="10">
        <v>30</v>
      </c>
    </row>
    <row r="77" spans="1:9" outlineLevel="1" x14ac:dyDescent="0.25">
      <c r="A77" s="7" t="s">
        <v>64</v>
      </c>
      <c r="B77" s="18">
        <v>238.51377299999999</v>
      </c>
      <c r="C77" s="19">
        <v>17</v>
      </c>
      <c r="D77" s="18">
        <v>244.04611828341001</v>
      </c>
      <c r="E77" s="19">
        <v>21</v>
      </c>
      <c r="F77" s="8">
        <v>45.391530648</v>
      </c>
      <c r="G77" s="9">
        <v>23</v>
      </c>
      <c r="H77" s="8">
        <v>437.86109174956903</v>
      </c>
      <c r="I77" s="10">
        <v>190</v>
      </c>
    </row>
    <row r="78" spans="1:9" outlineLevel="1" x14ac:dyDescent="0.25">
      <c r="A78" s="7" t="s">
        <v>65</v>
      </c>
      <c r="B78" s="18">
        <v>292.950806</v>
      </c>
      <c r="C78" s="19">
        <v>49</v>
      </c>
      <c r="D78" s="18">
        <v>238.54030220370299</v>
      </c>
      <c r="E78" s="19">
        <v>56</v>
      </c>
      <c r="F78" s="8">
        <v>75.580142157715201</v>
      </c>
      <c r="G78" s="9">
        <v>109</v>
      </c>
      <c r="H78" s="8">
        <v>162.265933155678</v>
      </c>
      <c r="I78" s="10">
        <v>25</v>
      </c>
    </row>
    <row r="79" spans="1:9" outlineLevel="1" x14ac:dyDescent="0.25">
      <c r="A79" s="7" t="s">
        <v>66</v>
      </c>
      <c r="B79" s="18">
        <v>487.45291700000001</v>
      </c>
      <c r="C79" s="19">
        <v>41</v>
      </c>
      <c r="D79" s="18">
        <v>401.50463424889398</v>
      </c>
      <c r="E79" s="19">
        <v>40</v>
      </c>
      <c r="F79" s="8">
        <v>72.445934240893195</v>
      </c>
      <c r="G79" s="9">
        <v>146</v>
      </c>
      <c r="H79" s="8">
        <v>136.429506569567</v>
      </c>
      <c r="I79" s="10">
        <v>98</v>
      </c>
    </row>
    <row r="80" spans="1:9" outlineLevel="1" x14ac:dyDescent="0.25">
      <c r="A80" s="7" t="s">
        <v>67</v>
      </c>
      <c r="B80" s="18">
        <v>80.853234900000004</v>
      </c>
      <c r="C80" s="19">
        <v>9</v>
      </c>
      <c r="D80" s="18">
        <v>76.980641852999995</v>
      </c>
      <c r="E80" s="19">
        <v>7</v>
      </c>
      <c r="F80" s="8">
        <v>8.1901650005962505</v>
      </c>
      <c r="G80" s="9">
        <v>24</v>
      </c>
      <c r="H80" s="8">
        <v>256.73889260061497</v>
      </c>
      <c r="I80" s="10">
        <v>120</v>
      </c>
    </row>
    <row r="81" spans="1:9" outlineLevel="1" x14ac:dyDescent="0.25">
      <c r="A81" s="7" t="s">
        <v>68</v>
      </c>
      <c r="B81" s="18">
        <v>1097.8889369000001</v>
      </c>
      <c r="C81" s="19">
        <v>398</v>
      </c>
      <c r="D81" s="18">
        <v>1653.39579554221</v>
      </c>
      <c r="E81" s="19">
        <v>430</v>
      </c>
      <c r="F81" s="8">
        <v>296.813537386495</v>
      </c>
      <c r="G81" s="9">
        <v>284</v>
      </c>
      <c r="H81" s="8">
        <v>39.357975144321003</v>
      </c>
      <c r="I81" s="10">
        <v>19</v>
      </c>
    </row>
    <row r="82" spans="1:9" outlineLevel="1" x14ac:dyDescent="0.25">
      <c r="A82" s="7" t="s">
        <v>69</v>
      </c>
      <c r="B82" s="18">
        <v>1355.1516082999999</v>
      </c>
      <c r="C82" s="19">
        <v>234</v>
      </c>
      <c r="D82" s="18">
        <v>2321.2203152919701</v>
      </c>
      <c r="E82" s="19">
        <v>252</v>
      </c>
      <c r="F82" s="8">
        <v>350.28444338548297</v>
      </c>
      <c r="G82" s="9">
        <v>513</v>
      </c>
      <c r="H82" s="8">
        <v>929.01395045467405</v>
      </c>
      <c r="I82" s="10">
        <v>361</v>
      </c>
    </row>
    <row r="83" spans="1:9" outlineLevel="1" x14ac:dyDescent="0.25">
      <c r="A83" s="7" t="s">
        <v>70</v>
      </c>
      <c r="B83" s="18">
        <v>32.168697999999999</v>
      </c>
      <c r="C83" s="19">
        <v>10</v>
      </c>
      <c r="D83" s="18">
        <v>92.287707469747104</v>
      </c>
      <c r="E83" s="19">
        <v>14</v>
      </c>
      <c r="F83" s="8">
        <v>5.5600362862425596</v>
      </c>
      <c r="G83" s="9">
        <v>10</v>
      </c>
      <c r="H83" s="8">
        <v>1212.3360098367</v>
      </c>
      <c r="I83" s="10">
        <v>389</v>
      </c>
    </row>
    <row r="84" spans="1:9" outlineLevel="1" x14ac:dyDescent="0.25">
      <c r="A84" s="7" t="s">
        <v>71</v>
      </c>
      <c r="B84" s="18">
        <v>154.08633879999999</v>
      </c>
      <c r="C84" s="19">
        <v>13</v>
      </c>
      <c r="D84" s="18">
        <v>91.64021035975</v>
      </c>
      <c r="E84" s="19">
        <v>13</v>
      </c>
      <c r="F84" s="8">
        <v>4.7579492354687503</v>
      </c>
      <c r="G84" s="9">
        <v>23</v>
      </c>
      <c r="H84" s="8">
        <v>46.9313084450784</v>
      </c>
      <c r="I84" s="10">
        <v>12</v>
      </c>
    </row>
    <row r="85" spans="1:9" outlineLevel="1" x14ac:dyDescent="0.25">
      <c r="A85" s="7" t="s">
        <v>72</v>
      </c>
      <c r="B85" s="18">
        <v>60.945936000000003</v>
      </c>
      <c r="C85" s="19">
        <v>34</v>
      </c>
      <c r="D85" s="18">
        <v>122.520198180883</v>
      </c>
      <c r="E85" s="19">
        <v>44</v>
      </c>
      <c r="F85" s="8">
        <v>7.63635035768199</v>
      </c>
      <c r="G85" s="9">
        <v>38</v>
      </c>
      <c r="H85" s="8">
        <v>37.026936512031597</v>
      </c>
      <c r="I85" s="10">
        <v>28</v>
      </c>
    </row>
    <row r="86" spans="1:9" outlineLevel="1" x14ac:dyDescent="0.25">
      <c r="A86" s="7" t="s">
        <v>73</v>
      </c>
      <c r="B86" s="18">
        <v>24.281555999999998</v>
      </c>
      <c r="C86" s="19">
        <v>31</v>
      </c>
      <c r="D86" s="18">
        <v>77.644402533064095</v>
      </c>
      <c r="E86" s="19">
        <v>38</v>
      </c>
      <c r="F86" s="8">
        <v>7.6712968717649597</v>
      </c>
      <c r="G86" s="9">
        <v>19</v>
      </c>
      <c r="H86" s="8">
        <v>21.283411733669599</v>
      </c>
      <c r="I86" s="10">
        <v>47</v>
      </c>
    </row>
    <row r="87" spans="1:9" outlineLevel="1" x14ac:dyDescent="0.25">
      <c r="A87" s="7" t="s">
        <v>74</v>
      </c>
      <c r="B87" s="18">
        <v>1.3923479999999999</v>
      </c>
      <c r="C87" s="19">
        <v>9</v>
      </c>
      <c r="D87" s="18">
        <v>23.6265873545697</v>
      </c>
      <c r="E87" s="19">
        <v>5</v>
      </c>
      <c r="F87" s="8">
        <v>26.571973012135501</v>
      </c>
      <c r="G87" s="9">
        <v>23</v>
      </c>
      <c r="H87" s="8">
        <v>53.7284785111232</v>
      </c>
      <c r="I87" s="10">
        <v>34</v>
      </c>
    </row>
    <row r="88" spans="1:9" outlineLevel="1" x14ac:dyDescent="0.25">
      <c r="A88" s="7" t="s">
        <v>75</v>
      </c>
      <c r="B88" s="18">
        <v>46.526173800000002</v>
      </c>
      <c r="C88" s="19">
        <v>29</v>
      </c>
      <c r="D88" s="18">
        <v>67.573817510142206</v>
      </c>
      <c r="E88" s="19">
        <v>31</v>
      </c>
      <c r="F88" s="8">
        <v>18.0983629334178</v>
      </c>
      <c r="G88" s="9">
        <v>185</v>
      </c>
      <c r="H88" s="8">
        <v>17.0159152358973</v>
      </c>
      <c r="I88" s="10">
        <v>18</v>
      </c>
    </row>
    <row r="89" spans="1:9" outlineLevel="1" x14ac:dyDescent="0.25">
      <c r="A89" s="7" t="s">
        <v>76</v>
      </c>
      <c r="B89" s="18">
        <v>50.4169865</v>
      </c>
      <c r="C89" s="19">
        <v>65</v>
      </c>
      <c r="D89" s="18">
        <v>40.508581959098699</v>
      </c>
      <c r="E89" s="19">
        <v>68</v>
      </c>
      <c r="F89" s="8">
        <v>14.4232643880593</v>
      </c>
      <c r="G89" s="9">
        <v>31</v>
      </c>
      <c r="H89" s="8">
        <v>31.445690134085002</v>
      </c>
      <c r="I89" s="10">
        <v>76</v>
      </c>
    </row>
    <row r="90" spans="1:9" outlineLevel="1" x14ac:dyDescent="0.25">
      <c r="A90" s="7" t="s">
        <v>77</v>
      </c>
      <c r="B90" s="18">
        <v>178.69835</v>
      </c>
      <c r="C90" s="19">
        <v>22</v>
      </c>
      <c r="D90" s="18">
        <v>241.13555527807401</v>
      </c>
      <c r="E90" s="19">
        <v>22</v>
      </c>
      <c r="F90" s="8">
        <v>23.8308393033718</v>
      </c>
      <c r="G90" s="9">
        <v>221</v>
      </c>
      <c r="H90" s="8">
        <v>383.37188112162602</v>
      </c>
      <c r="I90" s="10">
        <v>123</v>
      </c>
    </row>
    <row r="91" spans="1:9" outlineLevel="1" x14ac:dyDescent="0.25">
      <c r="A91" s="7" t="s">
        <v>78</v>
      </c>
      <c r="B91" s="18">
        <v>781.62002570000004</v>
      </c>
      <c r="C91" s="19">
        <v>160</v>
      </c>
      <c r="D91" s="18">
        <v>652.32068473780396</v>
      </c>
      <c r="E91" s="19">
        <v>183</v>
      </c>
      <c r="F91" s="8">
        <v>331.06936683449999</v>
      </c>
      <c r="G91" s="9">
        <v>3438</v>
      </c>
      <c r="H91" s="8">
        <v>1044.54839997557</v>
      </c>
      <c r="I91" s="10">
        <v>2528</v>
      </c>
    </row>
    <row r="92" spans="1:9" outlineLevel="1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outlineLevel="1" x14ac:dyDescent="0.25">
      <c r="A93" s="7" t="s">
        <v>89</v>
      </c>
      <c r="B93" s="18"/>
      <c r="C93" s="19"/>
      <c r="D93" s="18"/>
      <c r="E93" s="19"/>
      <c r="F93" s="8">
        <v>1.4999999999999999E-2</v>
      </c>
      <c r="G93" s="9">
        <v>1</v>
      </c>
      <c r="H93" s="8">
        <v>8.2000000000000003E-2</v>
      </c>
      <c r="I93" s="10">
        <v>2</v>
      </c>
    </row>
    <row r="94" spans="1:9" outlineLevel="1" x14ac:dyDescent="0.25">
      <c r="A94" s="12" t="s">
        <v>79</v>
      </c>
      <c r="B94" s="20">
        <v>2084.245868</v>
      </c>
      <c r="C94" s="21">
        <v>16</v>
      </c>
      <c r="D94" s="20">
        <v>85.648247982886602</v>
      </c>
      <c r="E94" s="21">
        <v>14</v>
      </c>
      <c r="F94" s="13">
        <v>1922.78973278643</v>
      </c>
      <c r="G94" s="14">
        <v>10</v>
      </c>
      <c r="H94" s="13">
        <v>50.192071744282003</v>
      </c>
      <c r="I94" s="15">
        <v>10</v>
      </c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collapsed="1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hidden="1" outlineLevel="1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hidden="1" outlineLevel="1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hidden="1" outlineLevel="1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hidden="1" outlineLevel="1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hidden="1" outlineLevel="1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hidden="1" outlineLevel="1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hidden="1" outlineLevel="1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hidden="1" outlineLevel="1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hidden="1" outlineLevel="1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hidden="1" outlineLevel="1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hidden="1" outlineLevel="1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hidden="1" outlineLevel="1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hidden="1" outlineLevel="1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hidden="1" outlineLevel="1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hidden="1" outlineLevel="1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hidden="1" outlineLevel="1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hidden="1" outlineLevel="1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hidden="1" outlineLevel="1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hidden="1" outlineLevel="1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hidden="1" outlineLevel="1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hidden="1" outlineLevel="1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hidden="1" outlineLevel="1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hidden="1" outlineLevel="1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hidden="1" outlineLevel="1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hidden="1" outlineLevel="1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hidden="1" outlineLevel="1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hidden="1" outlineLevel="1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hidden="1" outlineLevel="1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hidden="1" outlineLevel="1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hidden="1" outlineLevel="1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hidden="1" outlineLevel="1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hidden="1" outlineLevel="1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hidden="1" outlineLevel="1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hidden="1" outlineLevel="1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hidden="1" outlineLevel="1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hidden="1" outlineLevel="1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hidden="1" outlineLevel="1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hidden="1" outlineLevel="1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hidden="1" outlineLevel="1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hidden="1" outlineLevel="1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hidden="1" outlineLevel="1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hidden="1" outlineLevel="1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hidden="1" outlineLevel="1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hidden="1" outlineLevel="1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hidden="1" outlineLevel="1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hidden="1" outlineLevel="1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hidden="1" outlineLevel="1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hidden="1" outlineLevel="1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hidden="1" outlineLevel="1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hidden="1" outlineLevel="1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hidden="1" outlineLevel="1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hidden="1" outlineLevel="1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hidden="1" outlineLevel="1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hidden="1" outlineLevel="1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hidden="1" outlineLevel="1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hidden="1" outlineLevel="1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hidden="1" outlineLevel="1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hidden="1" outlineLevel="1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hidden="1" outlineLevel="1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hidden="1" outlineLevel="1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hidden="1" outlineLevel="1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hidden="1" outlineLevel="1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hidden="1" outlineLevel="1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hidden="1" outlineLevel="1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hidden="1" outlineLevel="1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hidden="1" outlineLevel="1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hidden="1" outlineLevel="1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hidden="1" outlineLevel="1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hidden="1" outlineLevel="1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hidden="1" outlineLevel="1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hidden="1" outlineLevel="1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hidden="1" outlineLevel="1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hidden="1" outlineLevel="1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hidden="1" outlineLevel="1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hidden="1" outlineLevel="1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hidden="1" outlineLevel="1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hidden="1" outlineLevel="1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hidden="1" outlineLevel="1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hidden="1" outlineLevel="1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hidden="1" outlineLevel="1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hidden="1" outlineLevel="1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hidden="1" outlineLevel="1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hidden="1" outlineLevel="1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hidden="1" outlineLevel="1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hidden="1" outlineLevel="1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hidden="1" outlineLevel="1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hidden="1" outlineLevel="1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collapsed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hidden="1" outlineLevel="1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hidden="1" outlineLevel="1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hidden="1" outlineLevel="1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hidden="1" outlineLevel="1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hidden="1" outlineLevel="1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hidden="1" outlineLevel="1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hidden="1" outlineLevel="1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hidden="1" outlineLevel="1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hidden="1" outlineLevel="1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hidden="1" outlineLevel="1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hidden="1" outlineLevel="1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hidden="1" outlineLevel="1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hidden="1" outlineLevel="1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hidden="1" outlineLevel="1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hidden="1" outlineLevel="1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hidden="1" outlineLevel="1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hidden="1" outlineLevel="1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hidden="1" outlineLevel="1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hidden="1" outlineLevel="1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hidden="1" outlineLevel="1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hidden="1" outlineLevel="1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hidden="1" outlineLevel="1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hidden="1" outlineLevel="1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hidden="1" outlineLevel="1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hidden="1" outlineLevel="1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hidden="1" outlineLevel="1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hidden="1" outlineLevel="1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hidden="1" outlineLevel="1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hidden="1" outlineLevel="1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hidden="1" outlineLevel="1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hidden="1" outlineLevel="1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hidden="1" outlineLevel="1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hidden="1" outlineLevel="1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hidden="1" outlineLevel="1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hidden="1" outlineLevel="1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hidden="1" outlineLevel="1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hidden="1" outlineLevel="1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hidden="1" outlineLevel="1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hidden="1" outlineLevel="1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hidden="1" outlineLevel="1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hidden="1" outlineLevel="1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hidden="1" outlineLevel="1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hidden="1" outlineLevel="1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hidden="1" outlineLevel="1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hidden="1" outlineLevel="1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hidden="1" outlineLevel="1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hidden="1" outlineLevel="1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hidden="1" outlineLevel="1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hidden="1" outlineLevel="1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hidden="1" outlineLevel="1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hidden="1" outlineLevel="1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hidden="1" outlineLevel="1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hidden="1" outlineLevel="1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hidden="1" outlineLevel="1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hidden="1" outlineLevel="1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hidden="1" outlineLevel="1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hidden="1" outlineLevel="1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hidden="1" outlineLevel="1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hidden="1" outlineLevel="1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hidden="1" outlineLevel="1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hidden="1" outlineLevel="1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hidden="1" outlineLevel="1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hidden="1" outlineLevel="1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hidden="1" outlineLevel="1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hidden="1" outlineLevel="1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hidden="1" outlineLevel="1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hidden="1" outlineLevel="1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hidden="1" outlineLevel="1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hidden="1" outlineLevel="1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hidden="1" outlineLevel="1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hidden="1" outlineLevel="1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hidden="1" outlineLevel="1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hidden="1" outlineLevel="1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hidden="1" outlineLevel="1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hidden="1" outlineLevel="1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hidden="1" outlineLevel="1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hidden="1" outlineLevel="1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hidden="1" outlineLevel="1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hidden="1" outlineLevel="1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hidden="1" outlineLevel="1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hidden="1" outlineLevel="1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hidden="1" outlineLevel="1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hidden="1" outlineLevel="1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hidden="1" outlineLevel="1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hidden="1" outlineLevel="1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hidden="1" outlineLevel="1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hidden="1" outlineLevel="1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collapsed="1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hidden="1" outlineLevel="1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hidden="1" outlineLevel="1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hidden="1" outlineLevel="1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hidden="1" outlineLevel="1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hidden="1" outlineLevel="1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hidden="1" outlineLevel="1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hidden="1" outlineLevel="1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hidden="1" outlineLevel="1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hidden="1" outlineLevel="1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hidden="1" outlineLevel="1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hidden="1" outlineLevel="1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hidden="1" outlineLevel="1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hidden="1" outlineLevel="1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hidden="1" outlineLevel="1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hidden="1" outlineLevel="1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hidden="1" outlineLevel="1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hidden="1" outlineLevel="1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hidden="1" outlineLevel="1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hidden="1" outlineLevel="1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hidden="1" outlineLevel="1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hidden="1" outlineLevel="1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hidden="1" outlineLevel="1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hidden="1" outlineLevel="1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hidden="1" outlineLevel="1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hidden="1" outlineLevel="1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hidden="1" outlineLevel="1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hidden="1" outlineLevel="1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hidden="1" outlineLevel="1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hidden="1" outlineLevel="1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hidden="1" outlineLevel="1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hidden="1" outlineLevel="1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hidden="1" outlineLevel="1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hidden="1" outlineLevel="1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hidden="1" outlineLevel="1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hidden="1" outlineLevel="1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hidden="1" outlineLevel="1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hidden="1" outlineLevel="1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hidden="1" outlineLevel="1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hidden="1" outlineLevel="1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hidden="1" outlineLevel="1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hidden="1" outlineLevel="1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hidden="1" outlineLevel="1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hidden="1" outlineLevel="1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hidden="1" outlineLevel="1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hidden="1" outlineLevel="1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hidden="1" outlineLevel="1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hidden="1" outlineLevel="1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hidden="1" outlineLevel="1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hidden="1" outlineLevel="1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hidden="1" outlineLevel="1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hidden="1" outlineLevel="1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hidden="1" outlineLevel="1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hidden="1" outlineLevel="1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hidden="1" outlineLevel="1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hidden="1" outlineLevel="1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hidden="1" outlineLevel="1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hidden="1" outlineLevel="1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hidden="1" outlineLevel="1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hidden="1" outlineLevel="1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hidden="1" outlineLevel="1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hidden="1" outlineLevel="1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hidden="1" outlineLevel="1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hidden="1" outlineLevel="1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hidden="1" outlineLevel="1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hidden="1" outlineLevel="1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hidden="1" outlineLevel="1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hidden="1" outlineLevel="1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hidden="1" outlineLevel="1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hidden="1" outlineLevel="1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hidden="1" outlineLevel="1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hidden="1" outlineLevel="1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hidden="1" outlineLevel="1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hidden="1" outlineLevel="1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hidden="1" outlineLevel="1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hidden="1" outlineLevel="1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hidden="1" outlineLevel="1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hidden="1" outlineLevel="1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hidden="1" outlineLevel="1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hidden="1" outlineLevel="1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hidden="1" outlineLevel="1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hidden="1" outlineLevel="1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hidden="1" outlineLevel="1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hidden="1" outlineLevel="1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hidden="1" outlineLevel="1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hidden="1" outlineLevel="1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hidden="1" outlineLevel="1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hidden="1" outlineLevel="1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3" spans="1:9" x14ac:dyDescent="0.25">
      <c r="A363" s="164" t="s">
        <v>127</v>
      </c>
      <c r="B363" s="164"/>
      <c r="C363" s="164"/>
    </row>
    <row r="365" spans="1:9" x14ac:dyDescent="0.25">
      <c r="A365" s="165"/>
      <c r="B365" s="167" t="s">
        <v>86</v>
      </c>
      <c r="C365" s="33" t="s">
        <v>98</v>
      </c>
    </row>
    <row r="366" spans="1:9" ht="45" x14ac:dyDescent="0.25">
      <c r="A366" s="166"/>
      <c r="B366" s="168"/>
      <c r="C366" s="36" t="s">
        <v>122</v>
      </c>
    </row>
    <row r="367" spans="1:9" x14ac:dyDescent="0.25">
      <c r="A367" s="41" t="s">
        <v>124</v>
      </c>
      <c r="B367" s="42"/>
      <c r="C367" s="43" t="s">
        <v>123</v>
      </c>
    </row>
    <row r="368" spans="1:9" x14ac:dyDescent="0.25">
      <c r="A368" s="37" t="s">
        <v>125</v>
      </c>
      <c r="B368" s="19"/>
      <c r="C368" s="34"/>
    </row>
    <row r="369" spans="1:3" x14ac:dyDescent="0.25">
      <c r="A369" s="38" t="s">
        <v>99</v>
      </c>
      <c r="B369" s="19"/>
      <c r="C369" s="34"/>
    </row>
    <row r="370" spans="1:3" x14ac:dyDescent="0.25">
      <c r="A370" s="39" t="s">
        <v>100</v>
      </c>
      <c r="B370" s="19"/>
      <c r="C370" s="34"/>
    </row>
    <row r="371" spans="1:3" x14ac:dyDescent="0.25">
      <c r="A371" s="39" t="s">
        <v>101</v>
      </c>
      <c r="B371" s="19"/>
      <c r="C371" s="34"/>
    </row>
    <row r="372" spans="1:3" x14ac:dyDescent="0.25">
      <c r="A372" s="39" t="s">
        <v>102</v>
      </c>
      <c r="B372" s="19"/>
      <c r="C372" s="34"/>
    </row>
    <row r="373" spans="1:3" x14ac:dyDescent="0.25">
      <c r="A373" s="38" t="s">
        <v>103</v>
      </c>
      <c r="B373" s="19"/>
      <c r="C373" s="34"/>
    </row>
    <row r="374" spans="1:3" x14ac:dyDescent="0.25">
      <c r="A374" s="39" t="s">
        <v>104</v>
      </c>
      <c r="B374" s="19"/>
      <c r="C374" s="34"/>
    </row>
    <row r="375" spans="1:3" x14ac:dyDescent="0.25">
      <c r="A375" s="39" t="s">
        <v>105</v>
      </c>
      <c r="B375" s="19"/>
      <c r="C375" s="34"/>
    </row>
    <row r="376" spans="1:3" x14ac:dyDescent="0.25">
      <c r="A376" s="39" t="s">
        <v>106</v>
      </c>
      <c r="B376" s="19"/>
      <c r="C376" s="34"/>
    </row>
    <row r="377" spans="1:3" x14ac:dyDescent="0.25">
      <c r="A377" s="39" t="s">
        <v>107</v>
      </c>
      <c r="B377" s="19"/>
      <c r="C377" s="34"/>
    </row>
    <row r="378" spans="1:3" x14ac:dyDescent="0.25">
      <c r="A378" s="39" t="s">
        <v>108</v>
      </c>
      <c r="B378" s="19"/>
      <c r="C378" s="34"/>
    </row>
    <row r="379" spans="1:3" x14ac:dyDescent="0.25">
      <c r="A379" s="39" t="s">
        <v>109</v>
      </c>
      <c r="B379" s="19"/>
      <c r="C379" s="34"/>
    </row>
    <row r="380" spans="1:3" x14ac:dyDescent="0.25">
      <c r="A380" s="38" t="s">
        <v>110</v>
      </c>
      <c r="B380" s="19"/>
      <c r="C380" s="34"/>
    </row>
    <row r="381" spans="1:3" x14ac:dyDescent="0.25">
      <c r="A381" s="39" t="s">
        <v>111</v>
      </c>
      <c r="B381" s="19"/>
      <c r="C381" s="34"/>
    </row>
    <row r="382" spans="1:3" x14ac:dyDescent="0.25">
      <c r="A382" s="39" t="s">
        <v>112</v>
      </c>
      <c r="B382" s="19"/>
      <c r="C382" s="34"/>
    </row>
    <row r="383" spans="1:3" x14ac:dyDescent="0.25">
      <c r="A383" s="39" t="s">
        <v>113</v>
      </c>
      <c r="B383" s="19"/>
      <c r="C383" s="34"/>
    </row>
    <row r="384" spans="1:3" x14ac:dyDescent="0.25">
      <c r="A384" s="38" t="s">
        <v>114</v>
      </c>
      <c r="B384" s="19"/>
      <c r="C384" s="34"/>
    </row>
    <row r="385" spans="1:3" x14ac:dyDescent="0.25">
      <c r="A385" s="39" t="s">
        <v>115</v>
      </c>
      <c r="B385" s="19"/>
      <c r="C385" s="34"/>
    </row>
    <row r="386" spans="1:3" x14ac:dyDescent="0.25">
      <c r="A386" s="39" t="s">
        <v>116</v>
      </c>
      <c r="B386" s="19"/>
      <c r="C386" s="34"/>
    </row>
    <row r="387" spans="1:3" x14ac:dyDescent="0.25">
      <c r="A387" s="39" t="s">
        <v>117</v>
      </c>
      <c r="B387" s="19"/>
      <c r="C387" s="34"/>
    </row>
    <row r="388" spans="1:3" x14ac:dyDescent="0.25">
      <c r="A388" s="39" t="s">
        <v>118</v>
      </c>
      <c r="B388" s="19"/>
      <c r="C388" s="34"/>
    </row>
    <row r="389" spans="1:3" x14ac:dyDescent="0.25">
      <c r="A389" s="39" t="s">
        <v>119</v>
      </c>
      <c r="B389" s="19"/>
      <c r="C389" s="34"/>
    </row>
    <row r="390" spans="1:3" x14ac:dyDescent="0.25">
      <c r="A390" s="38" t="s">
        <v>120</v>
      </c>
      <c r="B390" s="19"/>
      <c r="C390" s="34"/>
    </row>
    <row r="391" spans="1:3" x14ac:dyDescent="0.25">
      <c r="A391" s="40" t="s">
        <v>121</v>
      </c>
      <c r="B391" s="21"/>
      <c r="C391" s="35"/>
    </row>
  </sheetData>
  <protectedRanges>
    <protectedRange sqref="C368:C391 B367:B391" name="Диапазон1_2"/>
  </protectedRanges>
  <mergeCells count="14">
    <mergeCell ref="A184:I184"/>
    <mergeCell ref="A273:I273"/>
    <mergeCell ref="A1:I1"/>
    <mergeCell ref="A365:A366"/>
    <mergeCell ref="B365:B366"/>
    <mergeCell ref="A363:C363"/>
    <mergeCell ref="H4:I4"/>
    <mergeCell ref="F3:I3"/>
    <mergeCell ref="A6:I6"/>
    <mergeCell ref="A3:A5"/>
    <mergeCell ref="A95:I95"/>
    <mergeCell ref="B3:C4"/>
    <mergeCell ref="D3:E4"/>
    <mergeCell ref="F4:G4"/>
  </mergeCells>
  <dataValidations count="1">
    <dataValidation type="decimal" operator="notEqual" allowBlank="1" showInputMessage="1" showErrorMessage="1" sqref="B367:B391">
      <formula1>-0.0000000000000000001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43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2" width="13.5703125" style="119" bestFit="1" customWidth="1"/>
    <col min="3" max="3" width="10" style="119" bestFit="1" customWidth="1"/>
    <col min="4" max="4" width="13.28515625" style="119" bestFit="1" customWidth="1"/>
    <col min="5" max="5" width="13.5703125" style="119" bestFit="1" customWidth="1"/>
    <col min="6" max="6" width="10" style="119" bestFit="1" customWidth="1"/>
    <col min="7" max="7" width="13.28515625" style="119" bestFit="1" customWidth="1"/>
    <col min="8" max="8" width="13.5703125" style="119" bestFit="1" customWidth="1"/>
    <col min="9" max="9" width="10" style="119" bestFit="1" customWidth="1"/>
    <col min="10" max="10" width="13.28515625" style="119" bestFit="1" customWidth="1"/>
    <col min="11" max="11" width="13.5703125" style="119" bestFit="1" customWidth="1"/>
    <col min="12" max="12" width="10" style="119" bestFit="1" customWidth="1"/>
    <col min="13" max="13" width="13.28515625" style="119" bestFit="1" customWidth="1"/>
    <col min="14" max="14" width="13.5703125" style="119" bestFit="1" customWidth="1"/>
    <col min="15" max="15" width="11.140625" style="119" bestFit="1" customWidth="1"/>
    <col min="16" max="16" width="13.28515625" style="119" bestFit="1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2" t="s">
        <v>184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s="47" customFormat="1" ht="18.75" x14ac:dyDescent="0.3">
      <c r="A3" s="172" t="s">
        <v>186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77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s="47" customFormat="1" ht="60" x14ac:dyDescent="0.25">
      <c r="A6" s="178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x14ac:dyDescent="0.25">
      <c r="A8" s="69" t="s">
        <v>162</v>
      </c>
      <c r="B8" s="16">
        <v>13753.866479169954</v>
      </c>
      <c r="C8" s="68">
        <v>28627.050638297333</v>
      </c>
      <c r="D8" s="17" t="s">
        <v>225</v>
      </c>
      <c r="E8" s="16">
        <v>354.81528027999906</v>
      </c>
      <c r="F8" s="68">
        <v>169874.92610853803</v>
      </c>
      <c r="G8" s="17">
        <v>2808</v>
      </c>
      <c r="H8" s="16">
        <v>174142.15292133999</v>
      </c>
      <c r="I8" s="68">
        <v>455237.98807911365</v>
      </c>
      <c r="J8" s="17" t="s">
        <v>225</v>
      </c>
      <c r="K8" s="16">
        <v>400.29300000000001</v>
      </c>
      <c r="L8" s="68">
        <v>5735.7319519240746</v>
      </c>
      <c r="M8" s="17">
        <v>852</v>
      </c>
      <c r="N8" s="16">
        <v>248100.14199999999</v>
      </c>
      <c r="O8" s="68">
        <v>3832988.4315191666</v>
      </c>
      <c r="P8" s="17" t="s">
        <v>225</v>
      </c>
    </row>
    <row r="9" spans="1:16" s="47" customFormat="1" ht="30" x14ac:dyDescent="0.25">
      <c r="A9" s="70" t="s">
        <v>163</v>
      </c>
      <c r="B9" s="71">
        <v>3809.4332415393501</v>
      </c>
      <c r="C9" s="100">
        <v>7928.885922654491</v>
      </c>
      <c r="D9" s="72">
        <v>951</v>
      </c>
      <c r="E9" s="60">
        <v>265.66440739000006</v>
      </c>
      <c r="F9" s="66">
        <v>127192.1590846683</v>
      </c>
      <c r="G9" s="84">
        <v>2133</v>
      </c>
      <c r="H9" s="60">
        <v>122427.92673816999</v>
      </c>
      <c r="I9" s="66">
        <v>320047.97298076708</v>
      </c>
      <c r="J9" s="84">
        <v>1222.5999999999999</v>
      </c>
      <c r="K9" s="60" t="s">
        <v>225</v>
      </c>
      <c r="L9" s="66" t="s">
        <v>225</v>
      </c>
      <c r="M9" s="84" t="s">
        <v>225</v>
      </c>
      <c r="N9" s="60">
        <v>125946.784</v>
      </c>
      <c r="O9" s="66">
        <v>1945797.2178792357</v>
      </c>
      <c r="P9" s="84" t="s">
        <v>225</v>
      </c>
    </row>
    <row r="10" spans="1:16" s="47" customFormat="1" x14ac:dyDescent="0.25">
      <c r="A10" s="70" t="s">
        <v>164</v>
      </c>
      <c r="B10" s="71">
        <v>2.4067000000000002E-2</v>
      </c>
      <c r="C10" s="100">
        <v>5.0092621500676449E-2</v>
      </c>
      <c r="D10" s="72">
        <v>2</v>
      </c>
      <c r="E10" s="60">
        <v>7.400764E-2</v>
      </c>
      <c r="F10" s="66">
        <v>35.43264079987248</v>
      </c>
      <c r="G10" s="84">
        <v>8</v>
      </c>
      <c r="H10" s="60">
        <v>3626.0122052500001</v>
      </c>
      <c r="I10" s="66">
        <v>9479.0289047014412</v>
      </c>
      <c r="J10" s="84">
        <v>11.2</v>
      </c>
      <c r="K10" s="60" t="s">
        <v>225</v>
      </c>
      <c r="L10" s="66" t="s">
        <v>225</v>
      </c>
      <c r="M10" s="84" t="s">
        <v>225</v>
      </c>
      <c r="N10" s="60">
        <v>5552.5039999999999</v>
      </c>
      <c r="O10" s="66">
        <v>85782.633683312844</v>
      </c>
      <c r="P10" s="84" t="s">
        <v>225</v>
      </c>
    </row>
    <row r="11" spans="1:16" s="47" customFormat="1" x14ac:dyDescent="0.25">
      <c r="A11" s="70" t="s">
        <v>165</v>
      </c>
      <c r="B11" s="71">
        <v>139.24579318075101</v>
      </c>
      <c r="C11" s="100">
        <v>289.82369274794672</v>
      </c>
      <c r="D11" s="72">
        <v>17</v>
      </c>
      <c r="E11" s="60">
        <v>21.514989159999995</v>
      </c>
      <c r="F11" s="66">
        <v>10300.732231421378</v>
      </c>
      <c r="G11" s="84">
        <v>9</v>
      </c>
      <c r="H11" s="60">
        <v>6879.5292866300006</v>
      </c>
      <c r="I11" s="66">
        <v>17984.29052839048</v>
      </c>
      <c r="J11" s="84">
        <v>20.6</v>
      </c>
      <c r="K11" s="60" t="s">
        <v>225</v>
      </c>
      <c r="L11" s="66" t="s">
        <v>225</v>
      </c>
      <c r="M11" s="84" t="s">
        <v>225</v>
      </c>
      <c r="N11" s="60">
        <v>4222.8050000000003</v>
      </c>
      <c r="O11" s="66">
        <v>65239.635024317307</v>
      </c>
      <c r="P11" s="84" t="s">
        <v>225</v>
      </c>
    </row>
    <row r="12" spans="1:16" s="47" customFormat="1" ht="30" x14ac:dyDescent="0.25">
      <c r="A12" s="70" t="s">
        <v>166</v>
      </c>
      <c r="B12" s="71">
        <v>9344.6066668888907</v>
      </c>
      <c r="C12" s="100">
        <v>19449.696465582041</v>
      </c>
      <c r="D12" s="72">
        <v>156</v>
      </c>
      <c r="E12" s="60">
        <v>59.888860929999971</v>
      </c>
      <c r="F12" s="66">
        <v>28672.992372763216</v>
      </c>
      <c r="G12" s="84">
        <v>639</v>
      </c>
      <c r="H12" s="60">
        <v>40720.995578349997</v>
      </c>
      <c r="I12" s="66">
        <v>106451.791187169</v>
      </c>
      <c r="J12" s="84">
        <v>1186.8</v>
      </c>
      <c r="K12" s="60" t="s">
        <v>225</v>
      </c>
      <c r="L12" s="66" t="s">
        <v>225</v>
      </c>
      <c r="M12" s="84" t="s">
        <v>225</v>
      </c>
      <c r="N12" s="60">
        <v>110506.485</v>
      </c>
      <c r="O12" s="66">
        <v>1707254.4787694893</v>
      </c>
      <c r="P12" s="84" t="s">
        <v>225</v>
      </c>
    </row>
    <row r="13" spans="1:16" s="47" customFormat="1" ht="15" customHeight="1" x14ac:dyDescent="0.25">
      <c r="A13" s="70" t="s">
        <v>41</v>
      </c>
      <c r="B13" s="71">
        <v>460.55671056096202</v>
      </c>
      <c r="C13" s="100">
        <v>958.59446469135617</v>
      </c>
      <c r="D13" s="72">
        <v>16</v>
      </c>
      <c r="E13" s="60">
        <v>7.6730151600000003</v>
      </c>
      <c r="F13" s="66">
        <v>3673.6097788857487</v>
      </c>
      <c r="G13" s="84">
        <v>19</v>
      </c>
      <c r="H13" s="60">
        <v>487.68911294000003</v>
      </c>
      <c r="I13" s="66">
        <v>1274.9044780856548</v>
      </c>
      <c r="J13" s="84">
        <v>67.2</v>
      </c>
      <c r="K13" s="60" t="s">
        <v>225</v>
      </c>
      <c r="L13" s="66" t="s">
        <v>225</v>
      </c>
      <c r="M13" s="84" t="s">
        <v>225</v>
      </c>
      <c r="N13" s="60">
        <v>1871.5640000000001</v>
      </c>
      <c r="O13" s="66">
        <v>28914.466162811539</v>
      </c>
      <c r="P13" s="84" t="s">
        <v>225</v>
      </c>
    </row>
    <row r="14" spans="1:16" s="47" customFormat="1" x14ac:dyDescent="0.25">
      <c r="A14" s="174" t="s">
        <v>94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6"/>
    </row>
    <row r="15" spans="1:16" s="47" customFormat="1" x14ac:dyDescent="0.25">
      <c r="A15" s="69" t="s">
        <v>162</v>
      </c>
      <c r="B15" s="16">
        <v>11971.496858050547</v>
      </c>
      <c r="C15" s="68">
        <v>24917.258524405341</v>
      </c>
      <c r="D15" s="42" t="s">
        <v>225</v>
      </c>
      <c r="E15" s="54">
        <v>1110.4143455899939</v>
      </c>
      <c r="F15" s="68">
        <v>531633.12120634736</v>
      </c>
      <c r="G15" s="97">
        <v>7536</v>
      </c>
      <c r="H15" s="56">
        <v>140761.32997750997</v>
      </c>
      <c r="I15" s="116">
        <v>367974.68954714696</v>
      </c>
      <c r="J15" s="42" t="s">
        <v>225</v>
      </c>
      <c r="K15" s="54">
        <v>325.98500000000001</v>
      </c>
      <c r="L15" s="68">
        <v>4670.9849543908322</v>
      </c>
      <c r="M15" s="97">
        <v>286</v>
      </c>
      <c r="N15" s="16">
        <v>167036.446</v>
      </c>
      <c r="O15" s="68">
        <v>2580606.2019911138</v>
      </c>
      <c r="P15" s="17" t="s">
        <v>225</v>
      </c>
    </row>
    <row r="16" spans="1:16" s="47" customFormat="1" ht="30" x14ac:dyDescent="0.25">
      <c r="A16" s="70" t="s">
        <v>163</v>
      </c>
      <c r="B16" s="71">
        <v>10188.978591049299</v>
      </c>
      <c r="C16" s="100">
        <v>21207.157021644914</v>
      </c>
      <c r="D16" s="72">
        <v>157</v>
      </c>
      <c r="E16" s="77">
        <v>1057.0027225899955</v>
      </c>
      <c r="F16" s="66">
        <v>506061.2362996384</v>
      </c>
      <c r="G16" s="86">
        <v>6347</v>
      </c>
      <c r="H16" s="77">
        <v>71619.55913981999</v>
      </c>
      <c r="I16" s="121">
        <v>187226.03036067871</v>
      </c>
      <c r="J16" s="86">
        <v>1031.8</v>
      </c>
      <c r="K16" s="60" t="s">
        <v>225</v>
      </c>
      <c r="L16" s="66" t="s">
        <v>225</v>
      </c>
      <c r="M16" s="84" t="s">
        <v>225</v>
      </c>
      <c r="N16" s="77">
        <v>104011.351</v>
      </c>
      <c r="O16" s="66">
        <v>1606908.8147868915</v>
      </c>
      <c r="P16" s="84" t="s">
        <v>225</v>
      </c>
    </row>
    <row r="17" spans="1:16" s="47" customFormat="1" x14ac:dyDescent="0.25">
      <c r="A17" s="70" t="s">
        <v>164</v>
      </c>
      <c r="B17" s="71">
        <v>0</v>
      </c>
      <c r="C17" s="100">
        <v>0</v>
      </c>
      <c r="D17" s="72">
        <v>0</v>
      </c>
      <c r="E17" s="77">
        <v>1.4957329099999996</v>
      </c>
      <c r="F17" s="66">
        <v>716.11210589309405</v>
      </c>
      <c r="G17" s="86">
        <v>9</v>
      </c>
      <c r="H17" s="77">
        <v>8051.8300324500005</v>
      </c>
      <c r="I17" s="121">
        <v>21048.88932884176</v>
      </c>
      <c r="J17" s="86">
        <v>20</v>
      </c>
      <c r="K17" s="60" t="s">
        <v>225</v>
      </c>
      <c r="L17" s="66" t="s">
        <v>225</v>
      </c>
      <c r="M17" s="84" t="s">
        <v>225</v>
      </c>
      <c r="N17" s="77">
        <v>10628.053</v>
      </c>
      <c r="O17" s="66">
        <v>164196.61782608967</v>
      </c>
      <c r="P17" s="84" t="s">
        <v>225</v>
      </c>
    </row>
    <row r="18" spans="1:16" s="47" customFormat="1" x14ac:dyDescent="0.25">
      <c r="A18" s="70" t="s">
        <v>165</v>
      </c>
      <c r="B18" s="76">
        <v>34.795203823329103</v>
      </c>
      <c r="C18" s="100">
        <v>72.422112235048601</v>
      </c>
      <c r="D18" s="82">
        <v>1</v>
      </c>
      <c r="E18" s="77">
        <v>-45.248957130000001</v>
      </c>
      <c r="F18" s="66">
        <v>-21663.845037568</v>
      </c>
      <c r="G18" s="86">
        <v>14</v>
      </c>
      <c r="H18" s="77">
        <v>10566.06758983</v>
      </c>
      <c r="I18" s="121">
        <v>27621.545219294778</v>
      </c>
      <c r="J18" s="86">
        <v>32.4</v>
      </c>
      <c r="K18" s="60" t="s">
        <v>225</v>
      </c>
      <c r="L18" s="66" t="s">
        <v>225</v>
      </c>
      <c r="M18" s="84" t="s">
        <v>225</v>
      </c>
      <c r="N18" s="77">
        <v>-73984.493000000002</v>
      </c>
      <c r="O18" s="66">
        <v>-1143013.0732485061</v>
      </c>
      <c r="P18" s="84" t="s">
        <v>225</v>
      </c>
    </row>
    <row r="19" spans="1:16" s="47" customFormat="1" ht="30" x14ac:dyDescent="0.25">
      <c r="A19" s="70" t="s">
        <v>166</v>
      </c>
      <c r="B19" s="76">
        <v>1281.30681906888</v>
      </c>
      <c r="C19" s="100">
        <v>2666.8889979579149</v>
      </c>
      <c r="D19" s="82">
        <v>45</v>
      </c>
      <c r="E19" s="77">
        <v>69.85906076000002</v>
      </c>
      <c r="F19" s="66">
        <v>33446.425349133511</v>
      </c>
      <c r="G19" s="86">
        <v>1138</v>
      </c>
      <c r="H19" s="77">
        <v>47362.122099620006</v>
      </c>
      <c r="I19" s="121">
        <v>123812.85526846255</v>
      </c>
      <c r="J19" s="86">
        <v>1295</v>
      </c>
      <c r="K19" s="60" t="s">
        <v>225</v>
      </c>
      <c r="L19" s="66" t="s">
        <v>225</v>
      </c>
      <c r="M19" s="84" t="s">
        <v>225</v>
      </c>
      <c r="N19" s="77">
        <v>104650.742</v>
      </c>
      <c r="O19" s="66">
        <v>1616786.9965826017</v>
      </c>
      <c r="P19" s="84" t="s">
        <v>225</v>
      </c>
    </row>
    <row r="20" spans="1:16" s="47" customFormat="1" ht="15" customHeight="1" x14ac:dyDescent="0.25">
      <c r="A20" s="70" t="s">
        <v>41</v>
      </c>
      <c r="B20" s="76">
        <v>466.41624410904001</v>
      </c>
      <c r="C20" s="100">
        <v>970.79039256746807</v>
      </c>
      <c r="D20" s="82">
        <v>9</v>
      </c>
      <c r="E20" s="77">
        <v>27.30578646</v>
      </c>
      <c r="F20" s="66">
        <v>13073.192489251131</v>
      </c>
      <c r="G20" s="86">
        <v>28</v>
      </c>
      <c r="H20" s="77">
        <v>3161.7511157900003</v>
      </c>
      <c r="I20" s="121">
        <v>8265.3693698692623</v>
      </c>
      <c r="J20" s="86">
        <v>66.2</v>
      </c>
      <c r="K20" s="60" t="s">
        <v>225</v>
      </c>
      <c r="L20" s="66" t="s">
        <v>225</v>
      </c>
      <c r="M20" s="84" t="s">
        <v>225</v>
      </c>
      <c r="N20" s="77">
        <v>21730.793000000001</v>
      </c>
      <c r="O20" s="66">
        <v>335726.84604403691</v>
      </c>
      <c r="P20" s="84" t="s">
        <v>225</v>
      </c>
    </row>
    <row r="21" spans="1:16" s="47" customFormat="1" x14ac:dyDescent="0.25">
      <c r="A21" s="174" t="s">
        <v>160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6"/>
    </row>
    <row r="22" spans="1:16" s="47" customFormat="1" x14ac:dyDescent="0.25">
      <c r="A22" s="69" t="s">
        <v>162</v>
      </c>
      <c r="B22" s="56" t="s">
        <v>225</v>
      </c>
      <c r="C22" s="116" t="s">
        <v>225</v>
      </c>
      <c r="D22" s="6" t="s">
        <v>225</v>
      </c>
      <c r="E22" s="54">
        <v>163.09160791999983</v>
      </c>
      <c r="F22" s="68">
        <f>E22/Курсы!$B$4*1000</f>
        <v>78083.375728546293</v>
      </c>
      <c r="G22" s="97">
        <v>3281</v>
      </c>
      <c r="H22" s="56">
        <f>SUM(H23:H27)</f>
        <v>80913.86997107997</v>
      </c>
      <c r="I22" s="116">
        <f>H22/Курсы!$B$5*1000</f>
        <v>211522.98139995927</v>
      </c>
      <c r="J22" s="42" t="s">
        <v>225</v>
      </c>
      <c r="K22" s="54">
        <v>154.29900000000001</v>
      </c>
      <c r="L22" s="68">
        <f>K22/Курсы!$B$6*1000</f>
        <v>2210.9247587390555</v>
      </c>
      <c r="M22" s="53">
        <v>1359</v>
      </c>
      <c r="N22" s="16">
        <f>SUM(N23:N27)</f>
        <v>132228.76999999999</v>
      </c>
      <c r="O22" s="68">
        <f>N22/Курсы!$B$7*1000</f>
        <v>2042849.8816579017</v>
      </c>
      <c r="P22" s="45" t="s">
        <v>225</v>
      </c>
    </row>
    <row r="23" spans="1:16" s="47" customFormat="1" ht="30" x14ac:dyDescent="0.25">
      <c r="A23" s="70" t="s">
        <v>163</v>
      </c>
      <c r="B23" s="60" t="s">
        <v>225</v>
      </c>
      <c r="C23" s="66" t="s">
        <v>225</v>
      </c>
      <c r="D23" s="62" t="s">
        <v>225</v>
      </c>
      <c r="E23" s="77">
        <v>127.33211616999999</v>
      </c>
      <c r="F23" s="66">
        <f>E23/Курсы!$B$4*1000</f>
        <v>60962.802415253936</v>
      </c>
      <c r="G23" s="86">
        <v>2033</v>
      </c>
      <c r="H23" s="77">
        <v>55705.836735689991</v>
      </c>
      <c r="I23" s="121">
        <f>H23/Курсы!$B$5*1000</f>
        <v>145624.78190604397</v>
      </c>
      <c r="J23" s="86">
        <v>1272.6500000000001</v>
      </c>
      <c r="K23" s="60" t="s">
        <v>225</v>
      </c>
      <c r="L23" s="66" t="s">
        <v>225</v>
      </c>
      <c r="M23" s="62" t="s">
        <v>225</v>
      </c>
      <c r="N23" s="77">
        <v>101888.38799999999</v>
      </c>
      <c r="O23" s="66">
        <f>N23/Курсы!$B$7*1000</f>
        <v>1574110.3949474413</v>
      </c>
      <c r="P23" s="46" t="s">
        <v>225</v>
      </c>
    </row>
    <row r="24" spans="1:16" s="47" customFormat="1" x14ac:dyDescent="0.25">
      <c r="A24" s="70" t="s">
        <v>164</v>
      </c>
      <c r="B24" s="60" t="s">
        <v>225</v>
      </c>
      <c r="C24" s="66" t="s">
        <v>225</v>
      </c>
      <c r="D24" s="62" t="s">
        <v>225</v>
      </c>
      <c r="E24" s="77">
        <v>0.23244539000000003</v>
      </c>
      <c r="F24" s="66">
        <f>E24/Курсы!$B$4*1000</f>
        <v>111.28788878359413</v>
      </c>
      <c r="G24" s="86">
        <v>12</v>
      </c>
      <c r="H24" s="77">
        <v>81.391889630000009</v>
      </c>
      <c r="I24" s="121">
        <f>H24/Курсы!$B$5*1000</f>
        <v>212.77260823722085</v>
      </c>
      <c r="J24" s="86">
        <v>19.600000000000001</v>
      </c>
      <c r="K24" s="60" t="s">
        <v>225</v>
      </c>
      <c r="L24" s="66" t="s">
        <v>225</v>
      </c>
      <c r="M24" s="62" t="s">
        <v>225</v>
      </c>
      <c r="N24" s="77">
        <v>977.08899999999994</v>
      </c>
      <c r="O24" s="66">
        <f>N24/Курсы!$B$7*1000</f>
        <v>15095.399798540346</v>
      </c>
      <c r="P24" s="46" t="s">
        <v>225</v>
      </c>
    </row>
    <row r="25" spans="1:16" s="47" customFormat="1" x14ac:dyDescent="0.25">
      <c r="A25" s="70" t="s">
        <v>165</v>
      </c>
      <c r="B25" s="60" t="s">
        <v>225</v>
      </c>
      <c r="C25" s="66" t="s">
        <v>225</v>
      </c>
      <c r="D25" s="62" t="s">
        <v>225</v>
      </c>
      <c r="E25" s="77">
        <v>0.22284038</v>
      </c>
      <c r="F25" s="66">
        <f>E25/Курсы!$B$4*1000</f>
        <v>106.68929775692196</v>
      </c>
      <c r="G25" s="86">
        <v>12</v>
      </c>
      <c r="H25" s="77">
        <v>553.23497606000001</v>
      </c>
      <c r="I25" s="121">
        <f>H25/Курсы!$B$5*1000</f>
        <v>1446.252806753304</v>
      </c>
      <c r="J25" s="86">
        <v>25.35</v>
      </c>
      <c r="K25" s="60" t="s">
        <v>225</v>
      </c>
      <c r="L25" s="66" t="s">
        <v>225</v>
      </c>
      <c r="M25" s="62" t="s">
        <v>225</v>
      </c>
      <c r="N25" s="77">
        <v>2994.6280000000002</v>
      </c>
      <c r="O25" s="66">
        <f>N25/Курсы!$B$7*1000</f>
        <v>46265.086300125455</v>
      </c>
      <c r="P25" s="46" t="s">
        <v>225</v>
      </c>
    </row>
    <row r="26" spans="1:16" s="47" customFormat="1" ht="30" x14ac:dyDescent="0.25">
      <c r="A26" s="70" t="s">
        <v>166</v>
      </c>
      <c r="B26" s="60" t="s">
        <v>225</v>
      </c>
      <c r="C26" s="66" t="s">
        <v>225</v>
      </c>
      <c r="D26" s="62" t="s">
        <v>225</v>
      </c>
      <c r="E26" s="77">
        <v>32.379282930000024</v>
      </c>
      <c r="F26" s="66">
        <f>E26/Курсы!$B$4*1000</f>
        <v>15502.230599653405</v>
      </c>
      <c r="G26" s="86">
        <v>1193</v>
      </c>
      <c r="H26" s="77">
        <v>24270.40549678999</v>
      </c>
      <c r="I26" s="121">
        <f>H26/Курсы!$B$5*1000</f>
        <v>63447.076901671731</v>
      </c>
      <c r="J26" s="86">
        <v>1596.8</v>
      </c>
      <c r="K26" s="60" t="s">
        <v>225</v>
      </c>
      <c r="L26" s="66" t="s">
        <v>225</v>
      </c>
      <c r="M26" s="62" t="s">
        <v>225</v>
      </c>
      <c r="N26" s="77">
        <v>25595.237000000001</v>
      </c>
      <c r="O26" s="66">
        <f>N26/Курсы!$B$7*1000</f>
        <v>395430.03293803579</v>
      </c>
      <c r="P26" s="46" t="s">
        <v>225</v>
      </c>
    </row>
    <row r="27" spans="1:16" s="47" customFormat="1" ht="15" customHeight="1" x14ac:dyDescent="0.25">
      <c r="A27" s="70" t="s">
        <v>41</v>
      </c>
      <c r="B27" s="80" t="s">
        <v>225</v>
      </c>
      <c r="C27" s="103" t="s">
        <v>225</v>
      </c>
      <c r="D27" s="72" t="s">
        <v>225</v>
      </c>
      <c r="E27" s="77">
        <v>2.9249230500000003</v>
      </c>
      <c r="F27" s="66">
        <f>E27/Курсы!$B$4*1000</f>
        <v>1400.3655270985194</v>
      </c>
      <c r="G27" s="86">
        <v>31</v>
      </c>
      <c r="H27" s="77">
        <v>303.00087291000006</v>
      </c>
      <c r="I27" s="121">
        <f>H27/Курсы!$B$5*1000</f>
        <v>792.09717725305734</v>
      </c>
      <c r="J27" s="86">
        <v>33.950000000000003</v>
      </c>
      <c r="K27" s="60" t="s">
        <v>225</v>
      </c>
      <c r="L27" s="66" t="s">
        <v>225</v>
      </c>
      <c r="M27" s="62" t="s">
        <v>225</v>
      </c>
      <c r="N27" s="77">
        <v>773.428</v>
      </c>
      <c r="O27" s="66">
        <f>N27/Курсы!$B$7*1000</f>
        <v>11948.967673758954</v>
      </c>
      <c r="P27" s="46" t="s">
        <v>225</v>
      </c>
    </row>
    <row r="28" spans="1:16" s="47" customFormat="1" x14ac:dyDescent="0.25">
      <c r="A28" s="174" t="s">
        <v>161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</row>
    <row r="29" spans="1:16" s="47" customFormat="1" x14ac:dyDescent="0.25">
      <c r="A29" s="69" t="s">
        <v>162</v>
      </c>
      <c r="B29" s="16">
        <f>SUM(B30:B34)</f>
        <v>553.03192051720771</v>
      </c>
      <c r="C29" s="68">
        <f>B29/Курсы!$B$3*1000</f>
        <v>1151.0707056243266</v>
      </c>
      <c r="D29" s="42" t="s">
        <v>225</v>
      </c>
      <c r="E29" s="56" t="s">
        <v>225</v>
      </c>
      <c r="F29" s="116" t="s">
        <v>225</v>
      </c>
      <c r="G29" s="6" t="s">
        <v>225</v>
      </c>
      <c r="H29" s="56">
        <f>SUM(H30:H34)</f>
        <v>17720.199661189999</v>
      </c>
      <c r="I29" s="116">
        <f>H29/Курсы!$B$5*1000</f>
        <v>46323.695364924941</v>
      </c>
      <c r="J29" s="42" t="s">
        <v>225</v>
      </c>
      <c r="K29" s="60" t="s">
        <v>225</v>
      </c>
      <c r="L29" s="116" t="s">
        <v>225</v>
      </c>
      <c r="M29" s="6" t="s">
        <v>225</v>
      </c>
      <c r="N29" s="16">
        <f>SUM(N30:N34)</f>
        <v>618411.29200000002</v>
      </c>
      <c r="O29" s="68">
        <f>N29/Курсы!$B$7*1000</f>
        <v>9554058.7322873082</v>
      </c>
      <c r="P29" s="17" t="s">
        <v>225</v>
      </c>
    </row>
    <row r="30" spans="1:16" s="47" customFormat="1" ht="30" x14ac:dyDescent="0.25">
      <c r="A30" s="70" t="s">
        <v>163</v>
      </c>
      <c r="B30" s="76">
        <v>270.91072949483902</v>
      </c>
      <c r="C30" s="100">
        <f>B30/Курсы!$B$3*1000</f>
        <v>563.86872618345092</v>
      </c>
      <c r="D30" s="82">
        <v>1293</v>
      </c>
      <c r="E30" s="60" t="s">
        <v>225</v>
      </c>
      <c r="F30" s="66" t="s">
        <v>225</v>
      </c>
      <c r="G30" s="62" t="s">
        <v>225</v>
      </c>
      <c r="H30" s="77">
        <v>9307.0840442900007</v>
      </c>
      <c r="I30" s="121">
        <f>H30/Курсы!$B$5*1000</f>
        <v>24330.342447986302</v>
      </c>
      <c r="J30" s="86">
        <v>2720.6</v>
      </c>
      <c r="K30" s="60" t="s">
        <v>225</v>
      </c>
      <c r="L30" s="66" t="s">
        <v>225</v>
      </c>
      <c r="M30" s="62" t="s">
        <v>225</v>
      </c>
      <c r="N30" s="77">
        <v>375910.50799999997</v>
      </c>
      <c r="O30" s="66">
        <f>N30/Курсы!$B$7*1000</f>
        <v>5807576.7987689953</v>
      </c>
      <c r="P30" s="84" t="s">
        <v>225</v>
      </c>
    </row>
    <row r="31" spans="1:16" s="47" customFormat="1" x14ac:dyDescent="0.25">
      <c r="A31" s="70" t="s">
        <v>164</v>
      </c>
      <c r="B31" s="76">
        <v>3.2000000000000001E-2</v>
      </c>
      <c r="C31" s="100">
        <f>B31/Курсы!$B$3*1000</f>
        <v>6.660422520553648E-2</v>
      </c>
      <c r="D31" s="82">
        <v>2</v>
      </c>
      <c r="E31" s="60" t="s">
        <v>225</v>
      </c>
      <c r="F31" s="66" t="s">
        <v>225</v>
      </c>
      <c r="G31" s="62" t="s">
        <v>225</v>
      </c>
      <c r="H31" s="77">
        <v>138.89596072000001</v>
      </c>
      <c r="I31" s="121">
        <f>H31/Курсы!$B$5*1000</f>
        <v>363.09828866678663</v>
      </c>
      <c r="J31" s="86">
        <v>27.8</v>
      </c>
      <c r="K31" s="60" t="s">
        <v>225</v>
      </c>
      <c r="L31" s="66" t="s">
        <v>225</v>
      </c>
      <c r="M31" s="62" t="s">
        <v>225</v>
      </c>
      <c r="N31" s="77">
        <v>11278.43</v>
      </c>
      <c r="O31" s="66">
        <f>N31/Курсы!$B$7*1000</f>
        <v>174244.52629172101</v>
      </c>
      <c r="P31" s="84" t="s">
        <v>225</v>
      </c>
    </row>
    <row r="32" spans="1:16" s="47" customFormat="1" x14ac:dyDescent="0.25">
      <c r="A32" s="70" t="s">
        <v>165</v>
      </c>
      <c r="B32" s="76">
        <v>18.694557010792298</v>
      </c>
      <c r="C32" s="100">
        <f>B32/Курсы!$B$3*1000</f>
        <v>38.910515164517221</v>
      </c>
      <c r="D32" s="82">
        <v>28</v>
      </c>
      <c r="E32" s="60" t="s">
        <v>225</v>
      </c>
      <c r="F32" s="66" t="s">
        <v>225</v>
      </c>
      <c r="G32" s="62" t="s">
        <v>225</v>
      </c>
      <c r="H32" s="77">
        <v>648.52705272000003</v>
      </c>
      <c r="I32" s="121">
        <f>H32/Курсы!$B$5*1000</f>
        <v>1695.3629304703002</v>
      </c>
      <c r="J32" s="86">
        <v>52.2</v>
      </c>
      <c r="K32" s="60" t="s">
        <v>225</v>
      </c>
      <c r="L32" s="66" t="s">
        <v>225</v>
      </c>
      <c r="M32" s="62" t="s">
        <v>225</v>
      </c>
      <c r="N32" s="77">
        <v>44779.722999999998</v>
      </c>
      <c r="O32" s="66">
        <f>N32/Курсы!$B$7*1000</f>
        <v>691818.06524573755</v>
      </c>
      <c r="P32" s="84" t="s">
        <v>225</v>
      </c>
    </row>
    <row r="33" spans="1:16" s="47" customFormat="1" ht="30" x14ac:dyDescent="0.25">
      <c r="A33" s="70" t="s">
        <v>166</v>
      </c>
      <c r="B33" s="76">
        <v>179.58602797893201</v>
      </c>
      <c r="C33" s="100">
        <f>B33/Курсы!$B$3*1000</f>
        <v>373.78713285239257</v>
      </c>
      <c r="D33" s="82">
        <v>285</v>
      </c>
      <c r="E33" s="60" t="s">
        <v>225</v>
      </c>
      <c r="F33" s="66" t="s">
        <v>225</v>
      </c>
      <c r="G33" s="62" t="s">
        <v>225</v>
      </c>
      <c r="H33" s="77">
        <v>6776.3008808400009</v>
      </c>
      <c r="I33" s="121">
        <f>H33/Курсы!$B$5*1000</f>
        <v>17714.43345486687</v>
      </c>
      <c r="J33" s="86">
        <v>3203</v>
      </c>
      <c r="K33" s="60" t="s">
        <v>225</v>
      </c>
      <c r="L33" s="66" t="s">
        <v>225</v>
      </c>
      <c r="M33" s="62" t="s">
        <v>225</v>
      </c>
      <c r="N33" s="77">
        <v>158221.95600000001</v>
      </c>
      <c r="O33" s="66">
        <f>N33/Курсы!$B$7*1000</f>
        <v>2444427.9719934002</v>
      </c>
      <c r="P33" s="84" t="s">
        <v>225</v>
      </c>
    </row>
    <row r="34" spans="1:16" s="47" customFormat="1" ht="15" customHeight="1" x14ac:dyDescent="0.25">
      <c r="A34" s="70" t="s">
        <v>41</v>
      </c>
      <c r="B34" s="76">
        <v>83.808606032644406</v>
      </c>
      <c r="C34" s="100">
        <f>B34/Курсы!$B$3*1000</f>
        <v>174.43772719876034</v>
      </c>
      <c r="D34" s="82">
        <v>29</v>
      </c>
      <c r="E34" s="80" t="s">
        <v>225</v>
      </c>
      <c r="F34" s="103" t="s">
        <v>225</v>
      </c>
      <c r="G34" s="72" t="s">
        <v>225</v>
      </c>
      <c r="H34" s="77">
        <v>849.39172262000011</v>
      </c>
      <c r="I34" s="121">
        <f>H34/Курсы!$B$5*1000</f>
        <v>2220.4582429346829</v>
      </c>
      <c r="J34" s="86">
        <v>239.4</v>
      </c>
      <c r="K34" s="80" t="s">
        <v>225</v>
      </c>
      <c r="L34" s="103" t="s">
        <v>225</v>
      </c>
      <c r="M34" s="72" t="s">
        <v>225</v>
      </c>
      <c r="N34" s="77">
        <v>28220.674999999999</v>
      </c>
      <c r="O34" s="66">
        <f>N34/Курсы!$B$7*1000</f>
        <v>435991.36998745514</v>
      </c>
      <c r="P34" s="84" t="s">
        <v>225</v>
      </c>
    </row>
    <row r="35" spans="1:16" s="47" customFormat="1" x14ac:dyDescent="0.25">
      <c r="A35" s="174" t="s">
        <v>96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</row>
    <row r="36" spans="1:16" s="47" customFormat="1" x14ac:dyDescent="0.25">
      <c r="A36" s="69" t="s">
        <v>162</v>
      </c>
      <c r="B36" s="16">
        <f>SUM(B37:B41)</f>
        <v>15176.314291062436</v>
      </c>
      <c r="C36" s="68">
        <f>B36/Курсы!$B$3*1000</f>
        <v>31587.707963497629</v>
      </c>
      <c r="D36" s="17" t="s">
        <v>225</v>
      </c>
      <c r="E36" s="16">
        <v>762.7903110699981</v>
      </c>
      <c r="F36" s="68">
        <f>E36/Курсы!$B$4*1000</f>
        <v>365201.14812154847</v>
      </c>
      <c r="G36" s="24">
        <v>27784</v>
      </c>
      <c r="H36" s="16">
        <f>SUM(H37:H41)</f>
        <v>116563.13942585143</v>
      </c>
      <c r="I36" s="68">
        <f>H36/Курсы!$B$5*1000</f>
        <v>304716.39511875575</v>
      </c>
      <c r="J36" s="17" t="s">
        <v>225</v>
      </c>
      <c r="K36" s="145" t="s">
        <v>225</v>
      </c>
      <c r="L36" s="68" t="s">
        <v>225</v>
      </c>
      <c r="M36" s="24" t="s">
        <v>225</v>
      </c>
      <c r="N36" s="16">
        <f>SUM(N37:N41)</f>
        <v>308551.21999999997</v>
      </c>
      <c r="O36" s="68">
        <f>N36/Курсы!$B$7*1000</f>
        <v>4766918.9032190284</v>
      </c>
      <c r="P36" s="24" t="s">
        <v>225</v>
      </c>
    </row>
    <row r="37" spans="1:16" s="47" customFormat="1" ht="30" x14ac:dyDescent="0.25">
      <c r="A37" s="70" t="s">
        <v>163</v>
      </c>
      <c r="B37" s="76">
        <v>8777.6475176896092</v>
      </c>
      <c r="C37" s="100">
        <f>B37/Курсы!$B$3*1000</f>
        <v>18269.637876344281</v>
      </c>
      <c r="D37" s="82">
        <v>1661</v>
      </c>
      <c r="E37" s="60">
        <v>493.67090051999952</v>
      </c>
      <c r="F37" s="66">
        <f>E37/Курсы!$B$4*1000</f>
        <v>236354.8370340511</v>
      </c>
      <c r="G37" s="62">
        <v>23678</v>
      </c>
      <c r="H37" s="77">
        <v>58674.415542718991</v>
      </c>
      <c r="I37" s="121">
        <f>H37/Курсы!$B$5*1000</f>
        <v>153385.165138337</v>
      </c>
      <c r="J37" s="86">
        <v>3011.4</v>
      </c>
      <c r="K37" s="60" t="s">
        <v>225</v>
      </c>
      <c r="L37" s="66" t="s">
        <v>225</v>
      </c>
      <c r="M37" s="62" t="s">
        <v>225</v>
      </c>
      <c r="N37" s="77">
        <v>194764.378</v>
      </c>
      <c r="O37" s="66">
        <f>N37/Курсы!$B$7*1000</f>
        <v>3008985.0079409713</v>
      </c>
      <c r="P37" s="46" t="s">
        <v>225</v>
      </c>
    </row>
    <row r="38" spans="1:16" s="47" customFormat="1" x14ac:dyDescent="0.25">
      <c r="A38" s="70" t="s">
        <v>164</v>
      </c>
      <c r="B38" s="76">
        <v>8.2060885E-2</v>
      </c>
      <c r="C38" s="100">
        <f>B38/Курсы!$B$3*1000</f>
        <v>0.17080005203455093</v>
      </c>
      <c r="D38" s="72">
        <v>2</v>
      </c>
      <c r="E38" s="60">
        <v>0.52525279000000002</v>
      </c>
      <c r="F38" s="66">
        <f>E38/Курсы!$B$4*1000</f>
        <v>251.47529953935637</v>
      </c>
      <c r="G38" s="62">
        <v>26</v>
      </c>
      <c r="H38" s="77">
        <v>2352.8205818723</v>
      </c>
      <c r="I38" s="121">
        <f>H38/Курсы!$B$5*1000</f>
        <v>6150.6837375927489</v>
      </c>
      <c r="J38" s="86">
        <v>31.4</v>
      </c>
      <c r="K38" s="60" t="s">
        <v>225</v>
      </c>
      <c r="L38" s="66" t="s">
        <v>225</v>
      </c>
      <c r="M38" s="62" t="s">
        <v>225</v>
      </c>
      <c r="N38" s="77">
        <v>4953.0659999999998</v>
      </c>
      <c r="O38" s="66">
        <f>N38/Курсы!$B$7*1000</f>
        <v>76521.700171178905</v>
      </c>
      <c r="P38" s="46" t="s">
        <v>225</v>
      </c>
    </row>
    <row r="39" spans="1:16" s="47" customFormat="1" x14ac:dyDescent="0.25">
      <c r="A39" s="70" t="s">
        <v>165</v>
      </c>
      <c r="B39" s="76">
        <v>490.88323047207501</v>
      </c>
      <c r="C39" s="100">
        <f>B39/Курсы!$B$3*1000</f>
        <v>1021.7155384994796</v>
      </c>
      <c r="D39" s="82">
        <v>32</v>
      </c>
      <c r="E39" s="60">
        <v>12.117792219999997</v>
      </c>
      <c r="F39" s="66">
        <f>E39/Курсы!$B$4*1000</f>
        <v>5801.6358719011878</v>
      </c>
      <c r="G39" s="62">
        <v>24</v>
      </c>
      <c r="H39" s="77">
        <v>9663.7149544715485</v>
      </c>
      <c r="I39" s="121">
        <f>H39/Курсы!$B$5*1000</f>
        <v>25262.637904969688</v>
      </c>
      <c r="J39" s="86">
        <v>56.4</v>
      </c>
      <c r="K39" s="60" t="s">
        <v>225</v>
      </c>
      <c r="L39" s="66" t="s">
        <v>225</v>
      </c>
      <c r="M39" s="62" t="s">
        <v>225</v>
      </c>
      <c r="N39" s="77">
        <v>-2327.2530000000002</v>
      </c>
      <c r="O39" s="66">
        <f>N39/Курсы!$B$7*1000</f>
        <v>-35954.569611726693</v>
      </c>
      <c r="P39" s="46" t="s">
        <v>225</v>
      </c>
    </row>
    <row r="40" spans="1:16" s="47" customFormat="1" ht="30" x14ac:dyDescent="0.25">
      <c r="A40" s="70" t="s">
        <v>166</v>
      </c>
      <c r="B40" s="76">
        <v>4511.64785468631</v>
      </c>
      <c r="C40" s="100">
        <f>B40/Курсы!$B$3*1000</f>
        <v>9390.4628050500778</v>
      </c>
      <c r="D40" s="82">
        <v>355</v>
      </c>
      <c r="E40" s="60">
        <v>229.26257382000009</v>
      </c>
      <c r="F40" s="66">
        <f>E40/Курсы!$B$4*1000</f>
        <v>109764.05175220167</v>
      </c>
      <c r="G40" s="62">
        <v>3878</v>
      </c>
      <c r="H40" s="77">
        <v>41985.427802132966</v>
      </c>
      <c r="I40" s="121">
        <f>H40/Курсы!$B$5*1000</f>
        <v>109757.23775459123</v>
      </c>
      <c r="J40" s="86">
        <v>3574</v>
      </c>
      <c r="K40" s="60" t="s">
        <v>225</v>
      </c>
      <c r="L40" s="66" t="s">
        <v>225</v>
      </c>
      <c r="M40" s="62" t="s">
        <v>225</v>
      </c>
      <c r="N40" s="77">
        <v>96802.585999999996</v>
      </c>
      <c r="O40" s="66">
        <f>N40/Курсы!$B$7*1000</f>
        <v>1495538.0085156874</v>
      </c>
      <c r="P40" s="46" t="s">
        <v>225</v>
      </c>
    </row>
    <row r="41" spans="1:16" x14ac:dyDescent="0.25">
      <c r="A41" s="70" t="s">
        <v>41</v>
      </c>
      <c r="B41" s="78">
        <v>1396.0536273294399</v>
      </c>
      <c r="C41" s="125">
        <f>B41/Курсы!$B$3*1000</f>
        <v>2905.7209435517534</v>
      </c>
      <c r="D41" s="83">
        <v>40</v>
      </c>
      <c r="E41" s="120">
        <v>27.21379172</v>
      </c>
      <c r="F41" s="67">
        <f>E41/Курсы!$B$4*1000</f>
        <v>13029.148163855838</v>
      </c>
      <c r="G41" s="81">
        <v>178</v>
      </c>
      <c r="H41" s="79">
        <v>3886.7605446556199</v>
      </c>
      <c r="I41" s="122">
        <f>H41/Курсы!$B$5*1000</f>
        <v>10160.670583265057</v>
      </c>
      <c r="J41" s="87">
        <v>249.4</v>
      </c>
      <c r="K41" s="120" t="s">
        <v>225</v>
      </c>
      <c r="L41" s="155" t="s">
        <v>225</v>
      </c>
      <c r="M41" s="81" t="s">
        <v>225</v>
      </c>
      <c r="N41" s="79">
        <v>14358.442999999999</v>
      </c>
      <c r="O41" s="67">
        <f>N41/Курсы!$B$7*1000</f>
        <v>221828.75620291807</v>
      </c>
      <c r="P41" s="75" t="s">
        <v>225</v>
      </c>
    </row>
    <row r="43" spans="1:16" x14ac:dyDescent="0.25">
      <c r="B43" s="154"/>
      <c r="E43" s="154"/>
      <c r="H43" s="154"/>
      <c r="K43" s="154"/>
      <c r="N43" s="154"/>
    </row>
  </sheetData>
  <mergeCells count="13">
    <mergeCell ref="A21:P21"/>
    <mergeCell ref="A28:P28"/>
    <mergeCell ref="A35:P35"/>
    <mergeCell ref="A5:A6"/>
    <mergeCell ref="A2:P2"/>
    <mergeCell ref="A3:P3"/>
    <mergeCell ref="A7:P7"/>
    <mergeCell ref="A14:P14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32"/>
  <sheetViews>
    <sheetView zoomScale="85" zoomScaleNormal="85" workbookViewId="0">
      <pane xSplit="16" ySplit="6" topLeftCell="Q10" activePane="bottomRight" state="frozen"/>
      <selection pane="topRight" activeCell="L1" sqref="L1"/>
      <selection pane="bottomLeft" activeCell="A7" sqref="A7"/>
      <selection pane="bottomRight" activeCell="L25" sqref="L25"/>
    </sheetView>
  </sheetViews>
  <sheetFormatPr defaultRowHeight="15" x14ac:dyDescent="0.25"/>
  <cols>
    <col min="1" max="1" width="43.85546875" style="47" customWidth="1"/>
    <col min="2" max="2" width="14.85546875" style="47" customWidth="1"/>
    <col min="3" max="3" width="11.85546875" style="47" customWidth="1"/>
    <col min="4" max="4" width="17" style="47" customWidth="1"/>
    <col min="5" max="5" width="14" style="47" customWidth="1"/>
    <col min="6" max="6" width="13.5703125" style="47" customWidth="1"/>
    <col min="7" max="7" width="16.85546875" style="47" customWidth="1"/>
    <col min="8" max="8" width="14.28515625" style="47" customWidth="1"/>
    <col min="9" max="9" width="14.5703125" style="47" customWidth="1"/>
    <col min="10" max="10" width="16.5703125" style="47" customWidth="1"/>
    <col min="11" max="11" width="14.42578125" style="47" customWidth="1"/>
    <col min="12" max="12" width="12.5703125" style="47" customWidth="1"/>
    <col min="13" max="13" width="16.5703125" style="47" customWidth="1"/>
    <col min="14" max="15" width="14" style="47" customWidth="1"/>
    <col min="16" max="26" width="16.85546875" style="47" customWidth="1"/>
    <col min="27" max="16384" width="9.140625" style="47"/>
  </cols>
  <sheetData>
    <row r="1" spans="1:16" x14ac:dyDescent="0.25">
      <c r="A1" s="134" t="s">
        <v>194</v>
      </c>
    </row>
    <row r="2" spans="1:16" ht="18.75" x14ac:dyDescent="0.3">
      <c r="A2" s="172" t="s">
        <v>217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x14ac:dyDescent="0.25">
      <c r="A3" s="194" t="s">
        <v>207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</row>
    <row r="4" spans="1:16" x14ac:dyDescent="0.25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15" customHeight="1" x14ac:dyDescent="0.25">
      <c r="A5" s="191" t="s">
        <v>183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ht="15" customHeight="1" x14ac:dyDescent="0.25">
      <c r="A6" s="192"/>
      <c r="B6" s="177" t="s">
        <v>189</v>
      </c>
      <c r="C6" s="189" t="s">
        <v>190</v>
      </c>
      <c r="D6" s="25" t="s">
        <v>98</v>
      </c>
      <c r="E6" s="177" t="s">
        <v>189</v>
      </c>
      <c r="F6" s="189" t="s">
        <v>190</v>
      </c>
      <c r="G6" s="25" t="s">
        <v>98</v>
      </c>
      <c r="H6" s="177" t="s">
        <v>189</v>
      </c>
      <c r="I6" s="189" t="s">
        <v>190</v>
      </c>
      <c r="J6" s="25" t="s">
        <v>98</v>
      </c>
      <c r="K6" s="177" t="s">
        <v>189</v>
      </c>
      <c r="L6" s="189" t="s">
        <v>190</v>
      </c>
      <c r="M6" s="25" t="s">
        <v>98</v>
      </c>
      <c r="N6" s="177" t="s">
        <v>189</v>
      </c>
      <c r="O6" s="189" t="s">
        <v>190</v>
      </c>
      <c r="P6" s="25" t="s">
        <v>98</v>
      </c>
    </row>
    <row r="7" spans="1:16" ht="75" x14ac:dyDescent="0.25">
      <c r="A7" s="193"/>
      <c r="B7" s="178"/>
      <c r="C7" s="190"/>
      <c r="D7" s="25" t="s">
        <v>122</v>
      </c>
      <c r="E7" s="178"/>
      <c r="F7" s="190"/>
      <c r="G7" s="25" t="s">
        <v>122</v>
      </c>
      <c r="H7" s="178"/>
      <c r="I7" s="190"/>
      <c r="J7" s="25" t="s">
        <v>122</v>
      </c>
      <c r="K7" s="178"/>
      <c r="L7" s="190"/>
      <c r="M7" s="25" t="s">
        <v>122</v>
      </c>
      <c r="N7" s="178"/>
      <c r="O7" s="190"/>
      <c r="P7" s="25" t="s">
        <v>122</v>
      </c>
    </row>
    <row r="8" spans="1:16" ht="31.5" x14ac:dyDescent="0.25">
      <c r="A8" s="132" t="s">
        <v>196</v>
      </c>
      <c r="B8" s="16">
        <v>1667290.1780528</v>
      </c>
      <c r="C8" s="68">
        <v>3470267.8281877404</v>
      </c>
      <c r="D8" s="133" t="s">
        <v>226</v>
      </c>
      <c r="E8" s="16">
        <v>54839.310297233998</v>
      </c>
      <c r="F8" s="68">
        <v>26255418.811823215</v>
      </c>
      <c r="G8" s="133" t="s">
        <v>226</v>
      </c>
      <c r="H8" s="16">
        <v>13587050.833432622</v>
      </c>
      <c r="I8" s="68">
        <v>35518922.797138214</v>
      </c>
      <c r="J8" s="133" t="s">
        <v>226</v>
      </c>
      <c r="K8" s="16">
        <v>200409</v>
      </c>
      <c r="L8" s="68">
        <v>2871627.2948893728</v>
      </c>
      <c r="M8" s="133" t="s">
        <v>226</v>
      </c>
      <c r="N8" s="4">
        <v>37982015.372809708</v>
      </c>
      <c r="O8" s="116">
        <v>586797832.34369445</v>
      </c>
      <c r="P8" s="133" t="s">
        <v>226</v>
      </c>
    </row>
    <row r="9" spans="1:16" ht="15.75" x14ac:dyDescent="0.25">
      <c r="A9" s="48" t="s">
        <v>182</v>
      </c>
      <c r="B9" s="60">
        <v>105480.33824370001</v>
      </c>
      <c r="C9" s="66">
        <v>219544.88134811117</v>
      </c>
      <c r="D9" s="62" t="s">
        <v>225</v>
      </c>
      <c r="E9" s="60">
        <v>7041.3312755300003</v>
      </c>
      <c r="F9" s="66">
        <v>3371178.4599368717</v>
      </c>
      <c r="G9" s="62" t="s">
        <v>225</v>
      </c>
      <c r="H9" s="60">
        <v>903076.56125501066</v>
      </c>
      <c r="I9" s="66">
        <v>2360799.7829958838</v>
      </c>
      <c r="J9" s="62" t="s">
        <v>225</v>
      </c>
      <c r="K9" s="60">
        <v>24910.5</v>
      </c>
      <c r="L9" s="66">
        <v>356938.41957867023</v>
      </c>
      <c r="M9" s="62" t="s">
        <v>225</v>
      </c>
      <c r="N9" s="61">
        <v>4732824.4948778702</v>
      </c>
      <c r="O9" s="66">
        <v>73119109.852333009</v>
      </c>
      <c r="P9" s="62">
        <v>1751453.4011513498</v>
      </c>
    </row>
    <row r="10" spans="1:16" ht="31.5" x14ac:dyDescent="0.25">
      <c r="A10" s="49" t="s">
        <v>99</v>
      </c>
      <c r="B10" s="60">
        <v>33449.661920799997</v>
      </c>
      <c r="C10" s="66">
        <v>69621.525488188156</v>
      </c>
      <c r="D10" s="62" t="s">
        <v>225</v>
      </c>
      <c r="E10" s="60">
        <v>2857.1091114700002</v>
      </c>
      <c r="F10" s="66">
        <v>1367898.2450022639</v>
      </c>
      <c r="G10" s="62" t="s">
        <v>225</v>
      </c>
      <c r="H10" s="60">
        <v>696534.00299218995</v>
      </c>
      <c r="I10" s="66">
        <v>1820861.4791507998</v>
      </c>
      <c r="J10" s="62">
        <v>324646.04548289999</v>
      </c>
      <c r="K10" s="60">
        <v>1895.9</v>
      </c>
      <c r="L10" s="66">
        <v>27166.036397470984</v>
      </c>
      <c r="M10" s="62" t="s">
        <v>225</v>
      </c>
      <c r="N10" s="61">
        <v>454531.35694938997</v>
      </c>
      <c r="O10" s="66">
        <v>7022218.6045734743</v>
      </c>
      <c r="P10" s="62">
        <v>304847.08767764992</v>
      </c>
    </row>
    <row r="11" spans="1:16" ht="15.75" x14ac:dyDescent="0.25">
      <c r="A11" s="50" t="s">
        <v>100</v>
      </c>
      <c r="B11" s="60">
        <v>31854.513231799996</v>
      </c>
      <c r="C11" s="66">
        <v>66301.411659485893</v>
      </c>
      <c r="D11" s="62" t="s">
        <v>225</v>
      </c>
      <c r="E11" s="60"/>
      <c r="F11" s="66">
        <v>0</v>
      </c>
      <c r="G11" s="62" t="s">
        <v>225</v>
      </c>
      <c r="H11" s="60" t="s">
        <v>225</v>
      </c>
      <c r="I11" s="66" t="s">
        <v>227</v>
      </c>
      <c r="J11" s="62" t="s">
        <v>225</v>
      </c>
      <c r="K11" s="60">
        <v>211.52599999999998</v>
      </c>
      <c r="L11" s="66">
        <v>3030.9209425662993</v>
      </c>
      <c r="M11" s="62" t="s">
        <v>225</v>
      </c>
      <c r="N11" s="61" t="s">
        <v>225</v>
      </c>
      <c r="O11" s="66" t="s">
        <v>227</v>
      </c>
      <c r="P11" s="62" t="s">
        <v>225</v>
      </c>
    </row>
    <row r="12" spans="1:16" ht="15.75" x14ac:dyDescent="0.25">
      <c r="A12" s="50" t="s">
        <v>101</v>
      </c>
      <c r="B12" s="60">
        <v>1595.1486890000001</v>
      </c>
      <c r="C12" s="66">
        <v>3320.1138287022586</v>
      </c>
      <c r="D12" s="62" t="s">
        <v>225</v>
      </c>
      <c r="E12" s="60"/>
      <c r="F12" s="66">
        <v>0</v>
      </c>
      <c r="G12" s="62" t="s">
        <v>225</v>
      </c>
      <c r="H12" s="60" t="s">
        <v>225</v>
      </c>
      <c r="I12" s="66" t="s">
        <v>227</v>
      </c>
      <c r="J12" s="62" t="s">
        <v>225</v>
      </c>
      <c r="K12" s="60">
        <v>285.92400000000004</v>
      </c>
      <c r="L12" s="66">
        <v>4096.9575351603426</v>
      </c>
      <c r="M12" s="62" t="s">
        <v>225</v>
      </c>
      <c r="N12" s="61" t="s">
        <v>225</v>
      </c>
      <c r="O12" s="66" t="s">
        <v>227</v>
      </c>
      <c r="P12" s="62" t="s">
        <v>225</v>
      </c>
    </row>
    <row r="13" spans="1:16" ht="15.75" x14ac:dyDescent="0.25">
      <c r="A13" s="50" t="s">
        <v>102</v>
      </c>
      <c r="B13" s="60">
        <v>0</v>
      </c>
      <c r="C13" s="66">
        <v>0</v>
      </c>
      <c r="D13" s="62" t="s">
        <v>225</v>
      </c>
      <c r="E13" s="60"/>
      <c r="F13" s="66">
        <v>0</v>
      </c>
      <c r="G13" s="62" t="s">
        <v>225</v>
      </c>
      <c r="H13" s="60" t="s">
        <v>225</v>
      </c>
      <c r="I13" s="66" t="s">
        <v>227</v>
      </c>
      <c r="J13" s="62" t="s">
        <v>225</v>
      </c>
      <c r="K13" s="60">
        <v>12.22</v>
      </c>
      <c r="L13" s="66">
        <v>175.09835158874171</v>
      </c>
      <c r="M13" s="62" t="s">
        <v>225</v>
      </c>
      <c r="N13" s="61" t="s">
        <v>225</v>
      </c>
      <c r="O13" s="66" t="s">
        <v>227</v>
      </c>
      <c r="P13" s="62" t="s">
        <v>225</v>
      </c>
    </row>
    <row r="14" spans="1:16" ht="15.75" x14ac:dyDescent="0.25">
      <c r="A14" s="51" t="s">
        <v>103</v>
      </c>
      <c r="B14" s="60">
        <v>6505.5735322</v>
      </c>
      <c r="C14" s="66">
        <v>13540.58389468207</v>
      </c>
      <c r="D14" s="62" t="s">
        <v>225</v>
      </c>
      <c r="E14" s="60">
        <v>545.60786158999997</v>
      </c>
      <c r="F14" s="66">
        <v>261220.69798881587</v>
      </c>
      <c r="G14" s="62" t="s">
        <v>225</v>
      </c>
      <c r="H14" s="60">
        <v>257935.40422833001</v>
      </c>
      <c r="I14" s="66">
        <v>674288.17495048081</v>
      </c>
      <c r="J14" s="62">
        <v>8269.4729098999996</v>
      </c>
      <c r="K14" s="60">
        <v>26.5</v>
      </c>
      <c r="L14" s="66">
        <v>379.71410123581467</v>
      </c>
      <c r="M14" s="62" t="s">
        <v>225</v>
      </c>
      <c r="N14" s="61">
        <v>51777.988700220005</v>
      </c>
      <c r="O14" s="66">
        <v>799936.79203647294</v>
      </c>
      <c r="P14" s="62">
        <v>40932.530445559998</v>
      </c>
    </row>
    <row r="15" spans="1:16" ht="31.5" x14ac:dyDescent="0.25">
      <c r="A15" s="50" t="s">
        <v>104</v>
      </c>
      <c r="B15" s="60">
        <v>0</v>
      </c>
      <c r="C15" s="66">
        <v>0</v>
      </c>
      <c r="D15" s="62" t="s">
        <v>225</v>
      </c>
      <c r="E15" s="60" t="s">
        <v>225</v>
      </c>
      <c r="F15" s="66" t="s">
        <v>225</v>
      </c>
      <c r="G15" s="62" t="s">
        <v>225</v>
      </c>
      <c r="H15" s="60" t="s">
        <v>225</v>
      </c>
      <c r="I15" s="66" t="s">
        <v>227</v>
      </c>
      <c r="J15" s="62" t="s">
        <v>225</v>
      </c>
      <c r="K15" s="60">
        <v>0</v>
      </c>
      <c r="L15" s="66">
        <v>0</v>
      </c>
      <c r="M15" s="62" t="s">
        <v>225</v>
      </c>
      <c r="N15" s="61" t="s">
        <v>225</v>
      </c>
      <c r="O15" s="66" t="s">
        <v>227</v>
      </c>
      <c r="P15" s="62" t="s">
        <v>225</v>
      </c>
    </row>
    <row r="16" spans="1:16" ht="15.75" x14ac:dyDescent="0.25">
      <c r="A16" s="50" t="s">
        <v>105</v>
      </c>
      <c r="B16" s="60">
        <v>341.83394319999996</v>
      </c>
      <c r="C16" s="66">
        <v>711.48702924341751</v>
      </c>
      <c r="D16" s="62" t="s">
        <v>225</v>
      </c>
      <c r="E16" s="60" t="s">
        <v>225</v>
      </c>
      <c r="F16" s="66" t="s">
        <v>225</v>
      </c>
      <c r="G16" s="62" t="s">
        <v>225</v>
      </c>
      <c r="H16" s="60" t="s">
        <v>225</v>
      </c>
      <c r="I16" s="66" t="s">
        <v>227</v>
      </c>
      <c r="J16" s="62" t="s">
        <v>225</v>
      </c>
      <c r="K16" s="60">
        <v>0</v>
      </c>
      <c r="L16" s="66">
        <v>0</v>
      </c>
      <c r="M16" s="62" t="s">
        <v>225</v>
      </c>
      <c r="N16" s="61" t="s">
        <v>225</v>
      </c>
      <c r="O16" s="66" t="s">
        <v>227</v>
      </c>
      <c r="P16" s="62" t="s">
        <v>225</v>
      </c>
    </row>
    <row r="17" spans="1:16" ht="15.75" x14ac:dyDescent="0.25">
      <c r="A17" s="50" t="s">
        <v>106</v>
      </c>
      <c r="B17" s="60">
        <v>321.57612</v>
      </c>
      <c r="C17" s="66">
        <v>669.32275991258189</v>
      </c>
      <c r="D17" s="62" t="s">
        <v>225</v>
      </c>
      <c r="E17" s="60" t="s">
        <v>225</v>
      </c>
      <c r="F17" s="66" t="s">
        <v>225</v>
      </c>
      <c r="G17" s="62" t="s">
        <v>225</v>
      </c>
      <c r="H17" s="60" t="s">
        <v>225</v>
      </c>
      <c r="I17" s="66" t="s">
        <v>227</v>
      </c>
      <c r="J17" s="62" t="s">
        <v>225</v>
      </c>
      <c r="K17" s="60">
        <v>0</v>
      </c>
      <c r="L17" s="66">
        <v>0</v>
      </c>
      <c r="M17" s="62" t="s">
        <v>225</v>
      </c>
      <c r="N17" s="61" t="s">
        <v>225</v>
      </c>
      <c r="O17" s="66" t="s">
        <v>227</v>
      </c>
      <c r="P17" s="62" t="s">
        <v>225</v>
      </c>
    </row>
    <row r="18" spans="1:16" ht="15.75" x14ac:dyDescent="0.25">
      <c r="A18" s="50" t="s">
        <v>107</v>
      </c>
      <c r="B18" s="60">
        <v>1772.3071200000002</v>
      </c>
      <c r="C18" s="66">
        <v>3688.8482048079927</v>
      </c>
      <c r="D18" s="62" t="s">
        <v>225</v>
      </c>
      <c r="E18" s="60" t="s">
        <v>225</v>
      </c>
      <c r="F18" s="66" t="s">
        <v>225</v>
      </c>
      <c r="G18" s="62" t="s">
        <v>225</v>
      </c>
      <c r="H18" s="60" t="s">
        <v>225</v>
      </c>
      <c r="I18" s="66" t="s">
        <v>227</v>
      </c>
      <c r="J18" s="62" t="s">
        <v>225</v>
      </c>
      <c r="K18" s="60">
        <v>0</v>
      </c>
      <c r="L18" s="66">
        <v>0</v>
      </c>
      <c r="M18" s="62" t="s">
        <v>225</v>
      </c>
      <c r="N18" s="61" t="s">
        <v>225</v>
      </c>
      <c r="O18" s="66" t="s">
        <v>227</v>
      </c>
      <c r="P18" s="62" t="s">
        <v>225</v>
      </c>
    </row>
    <row r="19" spans="1:16" ht="15.75" x14ac:dyDescent="0.25">
      <c r="A19" s="50" t="s">
        <v>108</v>
      </c>
      <c r="B19" s="60">
        <v>4044.2973400000005</v>
      </c>
      <c r="C19" s="66">
        <v>8417.7278384847541</v>
      </c>
      <c r="D19" s="62" t="s">
        <v>225</v>
      </c>
      <c r="E19" s="60" t="s">
        <v>225</v>
      </c>
      <c r="F19" s="66" t="s">
        <v>225</v>
      </c>
      <c r="G19" s="62" t="s">
        <v>225</v>
      </c>
      <c r="H19" s="60" t="s">
        <v>225</v>
      </c>
      <c r="I19" s="66" t="s">
        <v>227</v>
      </c>
      <c r="J19" s="62" t="s">
        <v>225</v>
      </c>
      <c r="K19" s="60">
        <v>26.529</v>
      </c>
      <c r="L19" s="66">
        <v>380.12963742207273</v>
      </c>
      <c r="M19" s="62" t="s">
        <v>225</v>
      </c>
      <c r="N19" s="61" t="s">
        <v>225</v>
      </c>
      <c r="O19" s="66" t="s">
        <v>227</v>
      </c>
      <c r="P19" s="62" t="s">
        <v>225</v>
      </c>
    </row>
    <row r="20" spans="1:16" ht="31.5" x14ac:dyDescent="0.25">
      <c r="A20" s="50" t="s">
        <v>109</v>
      </c>
      <c r="B20" s="60">
        <v>25.559009000000003</v>
      </c>
      <c r="C20" s="66">
        <v>53.198062233322936</v>
      </c>
      <c r="D20" s="62" t="s">
        <v>225</v>
      </c>
      <c r="E20" s="60" t="s">
        <v>225</v>
      </c>
      <c r="F20" s="66" t="s">
        <v>225</v>
      </c>
      <c r="G20" s="62" t="s">
        <v>225</v>
      </c>
      <c r="H20" s="60" t="s">
        <v>225</v>
      </c>
      <c r="I20" s="66" t="s">
        <v>227</v>
      </c>
      <c r="J20" s="62" t="s">
        <v>225</v>
      </c>
      <c r="K20" s="60">
        <v>0</v>
      </c>
      <c r="L20" s="66">
        <v>0</v>
      </c>
      <c r="M20" s="62" t="s">
        <v>225</v>
      </c>
      <c r="N20" s="61" t="s">
        <v>225</v>
      </c>
      <c r="O20" s="66" t="s">
        <v>227</v>
      </c>
      <c r="P20" s="62" t="s">
        <v>225</v>
      </c>
    </row>
    <row r="21" spans="1:16" ht="47.25" x14ac:dyDescent="0.25">
      <c r="A21" s="51" t="s">
        <v>110</v>
      </c>
      <c r="B21" s="60">
        <v>19.874586000000001</v>
      </c>
      <c r="C21" s="66">
        <v>41.366606306587578</v>
      </c>
      <c r="D21" s="62" t="s">
        <v>225</v>
      </c>
      <c r="E21" s="60">
        <v>1119.9940555799999</v>
      </c>
      <c r="F21" s="66">
        <v>536219.59934621013</v>
      </c>
      <c r="G21" s="62" t="s">
        <v>225</v>
      </c>
      <c r="H21" s="60">
        <v>161496.42532703996</v>
      </c>
      <c r="I21" s="66">
        <v>422179.84855774214</v>
      </c>
      <c r="J21" s="62" t="s">
        <v>225</v>
      </c>
      <c r="K21" s="60">
        <v>274.3</v>
      </c>
      <c r="L21" s="66">
        <v>3930.3991686409045</v>
      </c>
      <c r="M21" s="62" t="s">
        <v>225</v>
      </c>
      <c r="N21" s="61">
        <v>29113.98874389</v>
      </c>
      <c r="O21" s="66">
        <v>449792.49568792916</v>
      </c>
      <c r="P21" s="62">
        <v>2.5</v>
      </c>
    </row>
    <row r="22" spans="1:16" ht="47.25" x14ac:dyDescent="0.25">
      <c r="A22" s="50" t="s">
        <v>111</v>
      </c>
      <c r="B22" s="60">
        <v>14.16868</v>
      </c>
      <c r="C22" s="66">
        <v>29.490436049536893</v>
      </c>
      <c r="D22" s="62" t="s">
        <v>225</v>
      </c>
      <c r="E22" s="60" t="s">
        <v>225</v>
      </c>
      <c r="F22" s="66" t="s">
        <v>225</v>
      </c>
      <c r="G22" s="62" t="s">
        <v>225</v>
      </c>
      <c r="H22" s="60" t="s">
        <v>225</v>
      </c>
      <c r="I22" s="66" t="s">
        <v>227</v>
      </c>
      <c r="J22" s="62" t="s">
        <v>225</v>
      </c>
      <c r="K22" s="60">
        <v>103.145</v>
      </c>
      <c r="L22" s="66">
        <v>1477.9475838478529</v>
      </c>
      <c r="M22" s="62" t="s">
        <v>225</v>
      </c>
      <c r="N22" s="61" t="s">
        <v>225</v>
      </c>
      <c r="O22" s="66" t="s">
        <v>227</v>
      </c>
      <c r="P22" s="62" t="s">
        <v>225</v>
      </c>
    </row>
    <row r="23" spans="1:16" ht="15.75" x14ac:dyDescent="0.25">
      <c r="A23" s="50" t="s">
        <v>112</v>
      </c>
      <c r="B23" s="60">
        <v>0</v>
      </c>
      <c r="C23" s="66">
        <v>0</v>
      </c>
      <c r="D23" s="62" t="s">
        <v>225</v>
      </c>
      <c r="E23" s="60" t="s">
        <v>225</v>
      </c>
      <c r="F23" s="66" t="s">
        <v>225</v>
      </c>
      <c r="G23" s="62" t="s">
        <v>225</v>
      </c>
      <c r="H23" s="60" t="s">
        <v>225</v>
      </c>
      <c r="I23" s="66" t="s">
        <v>227</v>
      </c>
      <c r="J23" s="62" t="s">
        <v>225</v>
      </c>
      <c r="K23" s="60">
        <v>0</v>
      </c>
      <c r="L23" s="66">
        <v>0</v>
      </c>
      <c r="M23" s="62" t="s">
        <v>225</v>
      </c>
      <c r="N23" s="61" t="s">
        <v>225</v>
      </c>
      <c r="O23" s="66" t="s">
        <v>227</v>
      </c>
      <c r="P23" s="62" t="s">
        <v>225</v>
      </c>
    </row>
    <row r="24" spans="1:16" ht="15.75" x14ac:dyDescent="0.25">
      <c r="A24" s="50" t="s">
        <v>113</v>
      </c>
      <c r="B24" s="60">
        <v>5.7059059999999997</v>
      </c>
      <c r="C24" s="66">
        <v>11.876170257050681</v>
      </c>
      <c r="D24" s="62" t="s">
        <v>225</v>
      </c>
      <c r="E24" s="60"/>
      <c r="F24" s="66">
        <v>0</v>
      </c>
      <c r="G24" s="62" t="s">
        <v>225</v>
      </c>
      <c r="H24" s="60" t="s">
        <v>225</v>
      </c>
      <c r="I24" s="66" t="s">
        <v>227</v>
      </c>
      <c r="J24" s="62" t="s">
        <v>225</v>
      </c>
      <c r="K24" s="60">
        <v>130.76499999999999</v>
      </c>
      <c r="L24" s="66">
        <v>1873.7099791736341</v>
      </c>
      <c r="M24" s="62" t="s">
        <v>225</v>
      </c>
      <c r="N24" s="61" t="s">
        <v>225</v>
      </c>
      <c r="O24" s="66" t="s">
        <v>227</v>
      </c>
      <c r="P24" s="62" t="s">
        <v>225</v>
      </c>
    </row>
    <row r="25" spans="1:16" ht="15.75" x14ac:dyDescent="0.25">
      <c r="A25" s="51" t="s">
        <v>114</v>
      </c>
      <c r="B25" s="60">
        <v>64301.91484730001</v>
      </c>
      <c r="C25" s="66">
        <v>133836.85055114998</v>
      </c>
      <c r="D25" s="62" t="s">
        <v>225</v>
      </c>
      <c r="E25" s="60">
        <v>618.35083746999999</v>
      </c>
      <c r="F25" s="66">
        <v>296047.85549674113</v>
      </c>
      <c r="G25" s="62" t="s">
        <v>225</v>
      </c>
      <c r="H25" s="60">
        <v>1027637.37960247</v>
      </c>
      <c r="I25" s="66">
        <v>2686423.5069864732</v>
      </c>
      <c r="J25" s="62">
        <v>108190.529171</v>
      </c>
      <c r="K25" s="60">
        <v>3131.8</v>
      </c>
      <c r="L25" s="66">
        <v>44875.042349068848</v>
      </c>
      <c r="M25" s="62" t="s">
        <v>225</v>
      </c>
      <c r="N25" s="61">
        <v>665439.69195338001</v>
      </c>
      <c r="O25" s="66">
        <v>10280617.417506289</v>
      </c>
      <c r="P25" s="62">
        <v>411017.78352497006</v>
      </c>
    </row>
    <row r="26" spans="1:16" ht="15.75" x14ac:dyDescent="0.25">
      <c r="A26" s="50" t="s">
        <v>115</v>
      </c>
      <c r="B26" s="60">
        <v>58829.151085899997</v>
      </c>
      <c r="C26" s="66">
        <v>122445.93836174419</v>
      </c>
      <c r="D26" s="62" t="s">
        <v>225</v>
      </c>
      <c r="E26" s="60" t="s">
        <v>225</v>
      </c>
      <c r="F26" s="66" t="s">
        <v>225</v>
      </c>
      <c r="G26" s="62" t="s">
        <v>225</v>
      </c>
      <c r="H26" s="60" t="s">
        <v>225</v>
      </c>
      <c r="I26" s="66" t="s">
        <v>227</v>
      </c>
      <c r="J26" s="62" t="s">
        <v>225</v>
      </c>
      <c r="K26" s="60">
        <v>2553.7849999999999</v>
      </c>
      <c r="L26" s="66">
        <v>36592.761359415279</v>
      </c>
      <c r="M26" s="62" t="s">
        <v>225</v>
      </c>
      <c r="N26" s="61" t="s">
        <v>225</v>
      </c>
      <c r="O26" s="66" t="s">
        <v>227</v>
      </c>
      <c r="P26" s="62" t="s">
        <v>225</v>
      </c>
    </row>
    <row r="27" spans="1:16" ht="15.75" x14ac:dyDescent="0.25">
      <c r="A27" s="50" t="s">
        <v>116</v>
      </c>
      <c r="B27" s="60">
        <v>0</v>
      </c>
      <c r="C27" s="66">
        <v>0</v>
      </c>
      <c r="D27" s="62" t="s">
        <v>225</v>
      </c>
      <c r="E27" s="60" t="s">
        <v>225</v>
      </c>
      <c r="F27" s="66" t="s">
        <v>225</v>
      </c>
      <c r="G27" s="62" t="s">
        <v>225</v>
      </c>
      <c r="H27" s="60" t="s">
        <v>225</v>
      </c>
      <c r="I27" s="66" t="s">
        <v>227</v>
      </c>
      <c r="J27" s="62" t="s">
        <v>225</v>
      </c>
      <c r="K27" s="60" t="s">
        <v>225</v>
      </c>
      <c r="L27" s="66" t="s">
        <v>225</v>
      </c>
      <c r="M27" s="62" t="s">
        <v>225</v>
      </c>
      <c r="N27" s="61" t="s">
        <v>225</v>
      </c>
      <c r="O27" s="66" t="s">
        <v>227</v>
      </c>
      <c r="P27" s="62" t="s">
        <v>225</v>
      </c>
    </row>
    <row r="28" spans="1:16" ht="15.75" x14ac:dyDescent="0.25">
      <c r="A28" s="50" t="s">
        <v>117</v>
      </c>
      <c r="B28" s="60">
        <v>383.80134999999996</v>
      </c>
      <c r="C28" s="66">
        <v>798.8372359246539</v>
      </c>
      <c r="D28" s="62" t="s">
        <v>225</v>
      </c>
      <c r="E28" s="60" t="s">
        <v>225</v>
      </c>
      <c r="F28" s="66" t="s">
        <v>225</v>
      </c>
      <c r="G28" s="62" t="s">
        <v>225</v>
      </c>
      <c r="H28" s="60" t="s">
        <v>225</v>
      </c>
      <c r="I28" s="66" t="s">
        <v>227</v>
      </c>
      <c r="J28" s="62" t="s">
        <v>225</v>
      </c>
      <c r="K28" s="60" t="s">
        <v>225</v>
      </c>
      <c r="L28" s="66" t="s">
        <v>225</v>
      </c>
      <c r="M28" s="62" t="s">
        <v>225</v>
      </c>
      <c r="N28" s="61" t="s">
        <v>225</v>
      </c>
      <c r="O28" s="66" t="s">
        <v>227</v>
      </c>
      <c r="P28" s="62" t="s">
        <v>225</v>
      </c>
    </row>
    <row r="29" spans="1:16" ht="15.75" x14ac:dyDescent="0.25">
      <c r="A29" s="50" t="s">
        <v>118</v>
      </c>
      <c r="B29" s="60">
        <v>1051.0269499999999</v>
      </c>
      <c r="C29" s="66">
        <v>2187.5886148402537</v>
      </c>
      <c r="D29" s="62" t="s">
        <v>225</v>
      </c>
      <c r="E29" s="60" t="s">
        <v>225</v>
      </c>
      <c r="F29" s="66" t="s">
        <v>225</v>
      </c>
      <c r="G29" s="62" t="s">
        <v>225</v>
      </c>
      <c r="H29" s="60" t="s">
        <v>225</v>
      </c>
      <c r="I29" s="66" t="s">
        <v>227</v>
      </c>
      <c r="J29" s="62" t="s">
        <v>225</v>
      </c>
      <c r="K29" s="60">
        <v>209.874</v>
      </c>
      <c r="L29" s="66">
        <v>3007.2497087835986</v>
      </c>
      <c r="M29" s="62" t="s">
        <v>225</v>
      </c>
      <c r="N29" s="61" t="s">
        <v>225</v>
      </c>
      <c r="O29" s="66" t="s">
        <v>227</v>
      </c>
      <c r="P29" s="62" t="s">
        <v>225</v>
      </c>
    </row>
    <row r="30" spans="1:16" ht="31.5" x14ac:dyDescent="0.25">
      <c r="A30" s="50" t="s">
        <v>119</v>
      </c>
      <c r="B30" s="60">
        <v>4037.9354613999994</v>
      </c>
      <c r="C30" s="66">
        <v>8404.486338640856</v>
      </c>
      <c r="D30" s="62" t="s">
        <v>225</v>
      </c>
      <c r="E30" s="60" t="s">
        <v>225</v>
      </c>
      <c r="F30" s="66" t="s">
        <v>225</v>
      </c>
      <c r="G30" s="62" t="s">
        <v>225</v>
      </c>
      <c r="H30" s="60" t="s">
        <v>225</v>
      </c>
      <c r="I30" s="66" t="s">
        <v>227</v>
      </c>
      <c r="J30" s="62" t="s">
        <v>225</v>
      </c>
      <c r="K30" s="60" t="s">
        <v>225</v>
      </c>
      <c r="L30" s="66" t="s">
        <v>225</v>
      </c>
      <c r="M30" s="62" t="s">
        <v>225</v>
      </c>
      <c r="N30" s="61" t="s">
        <v>225</v>
      </c>
      <c r="O30" s="66" t="s">
        <v>227</v>
      </c>
      <c r="P30" s="62" t="s">
        <v>225</v>
      </c>
    </row>
    <row r="31" spans="1:16" ht="15.75" x14ac:dyDescent="0.25">
      <c r="A31" s="51" t="s">
        <v>120</v>
      </c>
      <c r="B31" s="60">
        <v>289.45979999999997</v>
      </c>
      <c r="C31" s="66">
        <v>602.47642834842327</v>
      </c>
      <c r="D31" s="62" t="s">
        <v>225</v>
      </c>
      <c r="E31" s="60">
        <v>49.527793279999997</v>
      </c>
      <c r="F31" s="66">
        <v>23712.423594382661</v>
      </c>
      <c r="G31" s="62" t="s">
        <v>225</v>
      </c>
      <c r="H31" s="60">
        <v>77005.184782300013</v>
      </c>
      <c r="I31" s="66">
        <v>201304.99596952435</v>
      </c>
      <c r="J31" s="62" t="s">
        <v>225</v>
      </c>
      <c r="K31" s="60">
        <v>118.1</v>
      </c>
      <c r="L31" s="66">
        <v>1692.2352964509323</v>
      </c>
      <c r="M31" s="62" t="s">
        <v>225</v>
      </c>
      <c r="N31" s="61">
        <v>202720.14933323002</v>
      </c>
      <c r="O31" s="66">
        <v>3131896.5840418926</v>
      </c>
      <c r="P31" s="62">
        <v>35759.925806450003</v>
      </c>
    </row>
    <row r="32" spans="1:16" ht="15.75" x14ac:dyDescent="0.25">
      <c r="A32" s="51" t="s">
        <v>121</v>
      </c>
      <c r="B32" s="63">
        <v>-3197.870018600001</v>
      </c>
      <c r="C32" s="67">
        <v>-6655.9892155271127</v>
      </c>
      <c r="D32" s="65" t="s">
        <v>225</v>
      </c>
      <c r="E32" s="63">
        <v>1850.7416161400001</v>
      </c>
      <c r="F32" s="67">
        <v>886079.63850845804</v>
      </c>
      <c r="G32" s="65" t="s">
        <v>225</v>
      </c>
      <c r="H32" s="63">
        <v>12316.167853009996</v>
      </c>
      <c r="I32" s="67">
        <v>32196.612825738484</v>
      </c>
      <c r="J32" s="65" t="s">
        <v>225</v>
      </c>
      <c r="K32" s="63">
        <v>19463.899999999998</v>
      </c>
      <c r="L32" s="67">
        <v>278894.99226580275</v>
      </c>
      <c r="M32" s="65" t="s">
        <v>225</v>
      </c>
      <c r="N32" s="64">
        <v>3329241.31919776</v>
      </c>
      <c r="O32" s="67">
        <v>51434647.958486952</v>
      </c>
      <c r="P32" s="65">
        <v>958893.57369671983</v>
      </c>
    </row>
  </sheetData>
  <mergeCells count="18">
    <mergeCell ref="L6:L7"/>
    <mergeCell ref="A3:P3"/>
    <mergeCell ref="O6:O7"/>
    <mergeCell ref="N6:N7"/>
    <mergeCell ref="A2:P2"/>
    <mergeCell ref="B5:D5"/>
    <mergeCell ref="E5:G5"/>
    <mergeCell ref="H5:J5"/>
    <mergeCell ref="K5:M5"/>
    <mergeCell ref="N5:P5"/>
    <mergeCell ref="A5:A7"/>
    <mergeCell ref="B6:B7"/>
    <mergeCell ref="E6:E7"/>
    <mergeCell ref="H6:H7"/>
    <mergeCell ref="K6:K7"/>
    <mergeCell ref="C6:C7"/>
    <mergeCell ref="F6:F7"/>
    <mergeCell ref="I6:I7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K18"/>
  <sheetViews>
    <sheetView workbookViewId="0">
      <selection activeCell="C19" sqref="C19"/>
    </sheetView>
  </sheetViews>
  <sheetFormatPr defaultRowHeight="15" x14ac:dyDescent="0.25"/>
  <cols>
    <col min="1" max="1" width="50" customWidth="1"/>
    <col min="2" max="11" width="14" customWidth="1"/>
  </cols>
  <sheetData>
    <row r="1" spans="1:11" x14ac:dyDescent="0.25">
      <c r="A1" s="134" t="s">
        <v>194</v>
      </c>
    </row>
    <row r="2" spans="1:11" ht="18.75" x14ac:dyDescent="0.3">
      <c r="A2" s="172" t="s">
        <v>219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x14ac:dyDescent="0.25">
      <c r="A3" s="196" t="s">
        <v>210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5" customHeight="1" x14ac:dyDescent="0.25">
      <c r="A4" s="191" t="s">
        <v>183</v>
      </c>
      <c r="B4" s="179" t="s">
        <v>154</v>
      </c>
      <c r="C4" s="179"/>
      <c r="D4" s="179" t="s">
        <v>155</v>
      </c>
      <c r="E4" s="179"/>
      <c r="F4" s="179" t="s">
        <v>156</v>
      </c>
      <c r="G4" s="179"/>
      <c r="H4" s="179" t="s">
        <v>157</v>
      </c>
      <c r="I4" s="179"/>
      <c r="J4" s="179" t="s">
        <v>158</v>
      </c>
      <c r="K4" s="179"/>
    </row>
    <row r="5" spans="1:11" ht="15" customHeight="1" x14ac:dyDescent="0.25">
      <c r="A5" s="192"/>
      <c r="B5" s="177" t="s">
        <v>208</v>
      </c>
      <c r="C5" s="189" t="s">
        <v>209</v>
      </c>
      <c r="D5" s="177" t="s">
        <v>208</v>
      </c>
      <c r="E5" s="189" t="s">
        <v>209</v>
      </c>
      <c r="F5" s="177" t="s">
        <v>208</v>
      </c>
      <c r="G5" s="189" t="s">
        <v>209</v>
      </c>
      <c r="H5" s="177" t="s">
        <v>208</v>
      </c>
      <c r="I5" s="189" t="s">
        <v>209</v>
      </c>
      <c r="J5" s="177" t="s">
        <v>208</v>
      </c>
      <c r="K5" s="189" t="s">
        <v>209</v>
      </c>
    </row>
    <row r="6" spans="1:11" x14ac:dyDescent="0.25">
      <c r="A6" s="193"/>
      <c r="B6" s="178"/>
      <c r="C6" s="190"/>
      <c r="D6" s="178"/>
      <c r="E6" s="190"/>
      <c r="F6" s="178"/>
      <c r="G6" s="190"/>
      <c r="H6" s="178"/>
      <c r="I6" s="190"/>
      <c r="J6" s="178"/>
      <c r="K6" s="190"/>
    </row>
    <row r="7" spans="1:11" ht="31.5" x14ac:dyDescent="0.25">
      <c r="A7" s="143" t="s">
        <v>99</v>
      </c>
      <c r="B7" s="145">
        <v>13833.943864607678</v>
      </c>
      <c r="C7" s="146">
        <v>69621.525488188156</v>
      </c>
      <c r="D7" s="145">
        <v>200530.36974622801</v>
      </c>
      <c r="E7" s="146">
        <v>1367898.2450022639</v>
      </c>
      <c r="F7" s="145">
        <v>155001.72747359844</v>
      </c>
      <c r="G7" s="146">
        <v>1820861.4791507998</v>
      </c>
      <c r="H7" s="145">
        <v>1467.6308233614459</v>
      </c>
      <c r="I7" s="146">
        <v>27166.036397470984</v>
      </c>
      <c r="J7" s="147">
        <v>5077164.1927091377</v>
      </c>
      <c r="K7" s="158">
        <v>7022218.6045734743</v>
      </c>
    </row>
    <row r="8" spans="1:11" ht="15.75" x14ac:dyDescent="0.25">
      <c r="A8" s="142" t="s">
        <v>100</v>
      </c>
      <c r="B8" s="60">
        <v>9855.0577195654805</v>
      </c>
      <c r="C8" s="66">
        <v>66301.411659485893</v>
      </c>
      <c r="D8" s="60">
        <v>114065.57961369181</v>
      </c>
      <c r="E8" s="66">
        <v>0</v>
      </c>
      <c r="F8" s="60">
        <v>146407.55617906176</v>
      </c>
      <c r="G8" s="66">
        <v>0</v>
      </c>
      <c r="H8" s="60">
        <v>1467.6308233614459</v>
      </c>
      <c r="I8" s="66">
        <v>3030.9209425662993</v>
      </c>
      <c r="J8" s="61">
        <v>3559732.3243871247</v>
      </c>
      <c r="K8" s="159">
        <v>0</v>
      </c>
    </row>
    <row r="9" spans="1:11" ht="15.75" x14ac:dyDescent="0.25">
      <c r="A9" s="142" t="s">
        <v>101</v>
      </c>
      <c r="B9" s="60">
        <v>1574.1972574979</v>
      </c>
      <c r="C9" s="66">
        <v>3320.1138287022586</v>
      </c>
      <c r="D9" s="60">
        <v>85351.75947938551</v>
      </c>
      <c r="E9" s="66">
        <v>0</v>
      </c>
      <c r="F9" s="60">
        <v>5412.4571563439822</v>
      </c>
      <c r="G9" s="66">
        <v>0</v>
      </c>
      <c r="H9" s="60" t="s">
        <v>225</v>
      </c>
      <c r="I9" s="66">
        <v>4096.9575351603426</v>
      </c>
      <c r="J9" s="61">
        <v>597138.42317651201</v>
      </c>
      <c r="K9" s="159">
        <v>0</v>
      </c>
    </row>
    <row r="10" spans="1:11" ht="15.75" x14ac:dyDescent="0.25">
      <c r="A10" s="142" t="s">
        <v>102</v>
      </c>
      <c r="B10" s="60">
        <v>2404.6888875442946</v>
      </c>
      <c r="C10" s="66">
        <v>0</v>
      </c>
      <c r="D10" s="60">
        <v>1113.030653151078</v>
      </c>
      <c r="E10" s="66">
        <v>0</v>
      </c>
      <c r="F10" s="60">
        <v>3181.7141381926926</v>
      </c>
      <c r="G10" s="66">
        <v>0</v>
      </c>
      <c r="H10" s="60" t="s">
        <v>225</v>
      </c>
      <c r="I10" s="66">
        <v>175.09835158874171</v>
      </c>
      <c r="J10" s="61">
        <v>920293.4451455021</v>
      </c>
      <c r="K10" s="159">
        <v>0</v>
      </c>
    </row>
    <row r="11" spans="1:11" ht="15.75" x14ac:dyDescent="0.25">
      <c r="A11" s="144" t="s">
        <v>103</v>
      </c>
      <c r="B11" s="60">
        <v>166748.62298905721</v>
      </c>
      <c r="C11" s="66">
        <v>13540.58389468207</v>
      </c>
      <c r="D11" s="60">
        <v>849505.08644487895</v>
      </c>
      <c r="E11" s="66">
        <v>261220.69798881587</v>
      </c>
      <c r="F11" s="60">
        <v>12463581.114246232</v>
      </c>
      <c r="G11" s="66">
        <v>674288.17495048081</v>
      </c>
      <c r="H11" s="60">
        <v>25404.664476927115</v>
      </c>
      <c r="I11" s="66">
        <v>379.71410123581467</v>
      </c>
      <c r="J11" s="61">
        <v>122883201.29280247</v>
      </c>
      <c r="K11" s="159">
        <v>799936.79203647294</v>
      </c>
    </row>
    <row r="12" spans="1:11" ht="47.25" x14ac:dyDescent="0.25">
      <c r="A12" s="144" t="s">
        <v>110</v>
      </c>
      <c r="B12" s="60">
        <v>519744.55888498726</v>
      </c>
      <c r="C12" s="66">
        <v>41.366606306587578</v>
      </c>
      <c r="D12" s="60">
        <v>4455556.9648354677</v>
      </c>
      <c r="E12" s="66">
        <v>536219.59934621013</v>
      </c>
      <c r="F12" s="60">
        <v>4999253.4425460566</v>
      </c>
      <c r="G12" s="66">
        <v>422179.84855774214</v>
      </c>
      <c r="H12" s="60">
        <v>15293.709033389887</v>
      </c>
      <c r="I12" s="66">
        <v>3930.3991686409045</v>
      </c>
      <c r="J12" s="61">
        <v>76378624.342629731</v>
      </c>
      <c r="K12" s="159">
        <v>449792.49568792916</v>
      </c>
    </row>
    <row r="13" spans="1:11" ht="18" x14ac:dyDescent="0.25">
      <c r="A13" s="144" t="s">
        <v>221</v>
      </c>
      <c r="B13" s="63">
        <v>49281.3762749733</v>
      </c>
      <c r="C13" s="67">
        <v>133836.85055114998</v>
      </c>
      <c r="D13" s="63">
        <v>886713.6205679127</v>
      </c>
      <c r="E13" s="67">
        <v>296047.85549674113</v>
      </c>
      <c r="F13" s="63">
        <v>765278.13962093205</v>
      </c>
      <c r="G13" s="67">
        <v>2686423.5069864732</v>
      </c>
      <c r="H13" s="63">
        <v>12617.641665053961</v>
      </c>
      <c r="I13" s="67">
        <v>44875.042349068848</v>
      </c>
      <c r="J13" s="64">
        <v>12899298.382760987</v>
      </c>
      <c r="K13" s="160">
        <v>10280617.417506289</v>
      </c>
    </row>
    <row r="14" spans="1:11" ht="17.25" x14ac:dyDescent="0.25">
      <c r="A14" s="153" t="s">
        <v>223</v>
      </c>
    </row>
    <row r="15" spans="1:11" ht="18" x14ac:dyDescent="0.25">
      <c r="A15" s="152" t="s">
        <v>222</v>
      </c>
    </row>
    <row r="18" spans="10:10" x14ac:dyDescent="0.25">
      <c r="J18" s="52"/>
    </row>
  </sheetData>
  <mergeCells count="18">
    <mergeCell ref="H4:I4"/>
    <mergeCell ref="J4:K4"/>
    <mergeCell ref="B5:B6"/>
    <mergeCell ref="C5:C6"/>
    <mergeCell ref="D5:D6"/>
    <mergeCell ref="E5:E6"/>
    <mergeCell ref="A2:K2"/>
    <mergeCell ref="A3:K3"/>
    <mergeCell ref="F5:F6"/>
    <mergeCell ref="G5:G6"/>
    <mergeCell ref="H5:H6"/>
    <mergeCell ref="I5:I6"/>
    <mergeCell ref="J5:J6"/>
    <mergeCell ref="K5:K6"/>
    <mergeCell ref="A4:A6"/>
    <mergeCell ref="B4:C4"/>
    <mergeCell ref="D4:E4"/>
    <mergeCell ref="F4:G4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S25" sqref="S24:S25"/>
    </sheetView>
  </sheetViews>
  <sheetFormatPr defaultRowHeight="15" x14ac:dyDescent="0.25"/>
  <cols>
    <col min="1" max="1" width="12" customWidth="1"/>
    <col min="2" max="2" width="15.28515625" customWidth="1"/>
  </cols>
  <sheetData>
    <row r="1" spans="1:2" x14ac:dyDescent="0.25">
      <c r="A1" t="s">
        <v>230</v>
      </c>
    </row>
    <row r="3" spans="1:2" ht="23.25" customHeight="1" x14ac:dyDescent="0.25">
      <c r="A3" s="157" t="s">
        <v>154</v>
      </c>
      <c r="B3" s="157">
        <v>480.45</v>
      </c>
    </row>
    <row r="4" spans="1:2" ht="23.25" customHeight="1" x14ac:dyDescent="0.25">
      <c r="A4" s="157" t="s">
        <v>155</v>
      </c>
      <c r="B4" s="157">
        <v>2.0886854134864921</v>
      </c>
    </row>
    <row r="5" spans="1:2" ht="23.25" customHeight="1" x14ac:dyDescent="0.25">
      <c r="A5" s="157" t="s">
        <v>156</v>
      </c>
      <c r="B5" s="157">
        <v>382.52992386715459</v>
      </c>
    </row>
    <row r="6" spans="1:2" ht="23.25" customHeight="1" x14ac:dyDescent="0.25">
      <c r="A6" s="157" t="s">
        <v>157</v>
      </c>
      <c r="B6" s="157">
        <v>69.789349180747564</v>
      </c>
    </row>
    <row r="7" spans="1:2" ht="23.25" customHeight="1" x14ac:dyDescent="0.25">
      <c r="A7" s="157" t="s">
        <v>158</v>
      </c>
      <c r="B7" s="157">
        <v>64.727599999999995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7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226" zoomScale="85" zoomScaleNormal="85" workbookViewId="0">
      <selection activeCell="D366" sqref="D366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5" sqref="A5:B5"/>
    </sheetView>
  </sheetViews>
  <sheetFormatPr defaultRowHeight="15" x14ac:dyDescent="0.25"/>
  <cols>
    <col min="1" max="1" width="11.85546875" customWidth="1"/>
    <col min="2" max="2" width="105.85546875" bestFit="1" customWidth="1"/>
  </cols>
  <sheetData>
    <row r="1" spans="1:3" x14ac:dyDescent="0.25">
      <c r="C1" s="137" t="s">
        <v>197</v>
      </c>
    </row>
    <row r="2" spans="1:3" x14ac:dyDescent="0.25">
      <c r="C2" s="138" t="s">
        <v>229</v>
      </c>
    </row>
    <row r="5" spans="1:3" ht="18.75" x14ac:dyDescent="0.3">
      <c r="A5" s="172" t="s">
        <v>224</v>
      </c>
      <c r="B5" s="172"/>
    </row>
    <row r="6" spans="1:3" ht="15.75" x14ac:dyDescent="0.25">
      <c r="A6" s="173" t="s">
        <v>194</v>
      </c>
      <c r="B6" s="173"/>
    </row>
    <row r="8" spans="1:3" x14ac:dyDescent="0.25">
      <c r="A8" s="130" t="s">
        <v>192</v>
      </c>
      <c r="B8" s="130" t="s">
        <v>193</v>
      </c>
    </row>
    <row r="9" spans="1:3" x14ac:dyDescent="0.25">
      <c r="A9" s="150">
        <v>1</v>
      </c>
      <c r="B9" s="149" t="s">
        <v>220</v>
      </c>
    </row>
    <row r="10" spans="1:3" x14ac:dyDescent="0.25">
      <c r="A10" s="148" t="s">
        <v>211</v>
      </c>
      <c r="B10" s="151" t="s">
        <v>185</v>
      </c>
    </row>
    <row r="11" spans="1:3" x14ac:dyDescent="0.25">
      <c r="A11" s="148" t="s">
        <v>212</v>
      </c>
      <c r="B11" s="151" t="s">
        <v>188</v>
      </c>
    </row>
    <row r="12" spans="1:3" x14ac:dyDescent="0.25">
      <c r="A12" s="148" t="s">
        <v>213</v>
      </c>
      <c r="B12" s="151" t="s">
        <v>191</v>
      </c>
    </row>
    <row r="13" spans="1:3" x14ac:dyDescent="0.25">
      <c r="A13" s="148" t="s">
        <v>214</v>
      </c>
      <c r="B13" s="151" t="s">
        <v>186</v>
      </c>
    </row>
    <row r="14" spans="1:3" x14ac:dyDescent="0.25">
      <c r="A14" s="148" t="s">
        <v>215</v>
      </c>
      <c r="B14" s="131" t="s">
        <v>218</v>
      </c>
    </row>
    <row r="15" spans="1:3" x14ac:dyDescent="0.25">
      <c r="A15" s="148" t="s">
        <v>216</v>
      </c>
      <c r="B15" s="131" t="s">
        <v>219</v>
      </c>
    </row>
    <row r="17" spans="1:2" x14ac:dyDescent="0.25">
      <c r="A17" s="136" t="s">
        <v>198</v>
      </c>
      <c r="B17" s="47"/>
    </row>
    <row r="18" spans="1:2" x14ac:dyDescent="0.25">
      <c r="A18" s="171" t="s">
        <v>199</v>
      </c>
      <c r="B18" s="171"/>
    </row>
    <row r="19" spans="1:2" x14ac:dyDescent="0.25">
      <c r="A19" s="171" t="s">
        <v>200</v>
      </c>
      <c r="B19" s="171"/>
    </row>
    <row r="20" spans="1:2" x14ac:dyDescent="0.25">
      <c r="A20" s="171" t="s">
        <v>201</v>
      </c>
      <c r="B20" s="171"/>
    </row>
    <row r="21" spans="1:2" x14ac:dyDescent="0.25">
      <c r="A21" s="171" t="s">
        <v>206</v>
      </c>
      <c r="B21" s="171"/>
    </row>
    <row r="22" spans="1:2" ht="15.75" customHeight="1" x14ac:dyDescent="0.25">
      <c r="A22" s="47"/>
      <c r="B22" s="47"/>
    </row>
    <row r="23" spans="1:2" x14ac:dyDescent="0.25">
      <c r="A23" s="171" t="s">
        <v>202</v>
      </c>
      <c r="B23" s="171"/>
    </row>
    <row r="24" spans="1:2" x14ac:dyDescent="0.25">
      <c r="A24" s="171" t="s">
        <v>203</v>
      </c>
      <c r="B24" s="171"/>
    </row>
    <row r="25" spans="1:2" x14ac:dyDescent="0.25">
      <c r="A25" s="171" t="s">
        <v>204</v>
      </c>
      <c r="B25" s="171"/>
    </row>
    <row r="26" spans="1:2" x14ac:dyDescent="0.25">
      <c r="A26" s="171" t="s">
        <v>205</v>
      </c>
      <c r="B26" s="171"/>
    </row>
  </sheetData>
  <mergeCells count="10">
    <mergeCell ref="A5:B5"/>
    <mergeCell ref="A6:B6"/>
    <mergeCell ref="A18:B18"/>
    <mergeCell ref="A19:B19"/>
    <mergeCell ref="A20:B20"/>
    <mergeCell ref="A21:B21"/>
    <mergeCell ref="A23:B23"/>
    <mergeCell ref="A24:B24"/>
    <mergeCell ref="A25:B25"/>
    <mergeCell ref="A26:B26"/>
  </mergeCells>
  <hyperlinks>
    <hyperlink ref="B10" location="'1.1'!A1" display=" Сельское хозяйство и обрабатывающая промышленность"/>
    <hyperlink ref="B13" location="'1.4'!A1" display="Транспорт и складирование"/>
    <hyperlink ref="B12" location="'1.3'!A1" display="Оптовая и розничная торговля; ремонт моторных транспортных средств и мотоциклов"/>
    <hyperlink ref="B14" location="'2'!A1" display="Расходы бюджета по отраслям экономики"/>
    <hyperlink ref="B15" location="'3'!A1" display="Доходы и расходы по отраслям экономики"/>
    <hyperlink ref="B11" location="'1.2'!A1" display="Горнодобывающая промышленность, электроснабжение, подача газа, пара и воздушного кондиционирования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164"/>
  <sheetViews>
    <sheetView zoomScale="85" zoomScaleNormal="85" workbookViewId="0">
      <pane xSplit="16" ySplit="6" topLeftCell="Q94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16" width="14.28515625" style="119" customWidth="1"/>
    <col min="17" max="16384" width="9.140625" style="119"/>
  </cols>
  <sheetData>
    <row r="1" spans="1:16" s="47" customFormat="1" x14ac:dyDescent="0.25">
      <c r="A1" s="134" t="s">
        <v>194</v>
      </c>
      <c r="B1" s="141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2" t="s">
        <v>184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s="47" customFormat="1" ht="18.75" x14ac:dyDescent="0.3">
      <c r="A3" s="172" t="s">
        <v>185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77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s="47" customFormat="1" ht="60" x14ac:dyDescent="0.25">
      <c r="A6" s="178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x14ac:dyDescent="0.25">
      <c r="A8" s="135" t="s">
        <v>128</v>
      </c>
      <c r="B8" s="16">
        <v>417.00602689586952</v>
      </c>
      <c r="C8" s="68">
        <v>867.94885398245299</v>
      </c>
      <c r="D8" s="17" t="s">
        <v>225</v>
      </c>
      <c r="E8" s="16">
        <v>37.767492800000028</v>
      </c>
      <c r="F8" s="68">
        <v>18081.944057318557</v>
      </c>
      <c r="G8" s="17">
        <v>747</v>
      </c>
      <c r="H8" s="16">
        <v>8933.1752504199958</v>
      </c>
      <c r="I8" s="68">
        <v>23352.879586806699</v>
      </c>
      <c r="J8" s="17" t="s">
        <v>225</v>
      </c>
      <c r="K8" s="16" t="s">
        <v>225</v>
      </c>
      <c r="L8" s="68" t="s">
        <v>227</v>
      </c>
      <c r="M8" s="17" t="s">
        <v>225</v>
      </c>
      <c r="N8" s="16">
        <v>19617.937000000002</v>
      </c>
      <c r="O8" s="68">
        <v>303084.57288699108</v>
      </c>
      <c r="P8" s="147" t="s">
        <v>225</v>
      </c>
    </row>
    <row r="9" spans="1:16" s="47" customFormat="1" ht="30" x14ac:dyDescent="0.25">
      <c r="A9" s="70" t="s">
        <v>129</v>
      </c>
      <c r="B9" s="71">
        <v>221.46057844217401</v>
      </c>
      <c r="C9" s="100">
        <v>460.94407002221669</v>
      </c>
      <c r="D9" s="72">
        <v>133</v>
      </c>
      <c r="E9" s="60">
        <v>13.06100646</v>
      </c>
      <c r="F9" s="100">
        <v>6253.2185917831457</v>
      </c>
      <c r="G9" s="84">
        <v>512</v>
      </c>
      <c r="H9" s="60">
        <v>8500.714732229997</v>
      </c>
      <c r="I9" s="100">
        <v>22222.352296763416</v>
      </c>
      <c r="J9" s="84">
        <v>1416.6</v>
      </c>
      <c r="K9" s="60">
        <v>27.661000000000001</v>
      </c>
      <c r="L9" s="100">
        <v>396.34987752014604</v>
      </c>
      <c r="M9" s="84">
        <v>730</v>
      </c>
      <c r="N9" s="60">
        <v>7843.3729999999996</v>
      </c>
      <c r="O9" s="100">
        <v>121175.09377761572</v>
      </c>
      <c r="P9" s="61" t="s">
        <v>225</v>
      </c>
    </row>
    <row r="10" spans="1:16" s="47" customFormat="1" x14ac:dyDescent="0.25">
      <c r="A10" s="70" t="s">
        <v>130</v>
      </c>
      <c r="B10" s="71">
        <v>23.9014420201955</v>
      </c>
      <c r="C10" s="100">
        <v>49.748032095317932</v>
      </c>
      <c r="D10" s="72">
        <v>26</v>
      </c>
      <c r="E10" s="60">
        <v>24.68773156000001</v>
      </c>
      <c r="F10" s="100">
        <v>11819.746238755293</v>
      </c>
      <c r="G10" s="84">
        <v>216</v>
      </c>
      <c r="H10" s="60">
        <v>323.40449883000002</v>
      </c>
      <c r="I10" s="100">
        <v>845.43581730958192</v>
      </c>
      <c r="J10" s="84">
        <v>16.399999999999999</v>
      </c>
      <c r="K10" s="60" t="s">
        <v>225</v>
      </c>
      <c r="L10" s="100" t="s">
        <v>227</v>
      </c>
      <c r="M10" s="84" t="s">
        <v>225</v>
      </c>
      <c r="N10" s="60">
        <v>3587.665</v>
      </c>
      <c r="O10" s="100">
        <v>55427.128458339263</v>
      </c>
      <c r="P10" s="61" t="s">
        <v>225</v>
      </c>
    </row>
    <row r="11" spans="1:16" s="47" customFormat="1" x14ac:dyDescent="0.25">
      <c r="A11" s="70" t="s">
        <v>131</v>
      </c>
      <c r="B11" s="71">
        <v>171.64400643350001</v>
      </c>
      <c r="C11" s="100">
        <v>357.25675186491833</v>
      </c>
      <c r="D11" s="72">
        <v>31</v>
      </c>
      <c r="E11" s="60">
        <v>1.8754780000000002E-2</v>
      </c>
      <c r="F11" s="100">
        <v>8.9792267801085472</v>
      </c>
      <c r="G11" s="84">
        <v>19</v>
      </c>
      <c r="H11" s="60">
        <v>109.05601936000001</v>
      </c>
      <c r="I11" s="100">
        <v>285.09147273370723</v>
      </c>
      <c r="J11" s="84">
        <v>42.4</v>
      </c>
      <c r="K11" s="60" t="s">
        <v>225</v>
      </c>
      <c r="L11" s="100" t="s">
        <v>227</v>
      </c>
      <c r="M11" s="84" t="s">
        <v>225</v>
      </c>
      <c r="N11" s="60">
        <v>8186.8990000000003</v>
      </c>
      <c r="O11" s="100">
        <v>126482.35065103605</v>
      </c>
      <c r="P11" s="61" t="s">
        <v>225</v>
      </c>
    </row>
    <row r="12" spans="1:16" s="47" customFormat="1" x14ac:dyDescent="0.25">
      <c r="A12" s="69" t="s">
        <v>132</v>
      </c>
      <c r="B12" s="56">
        <v>40143.11223215385</v>
      </c>
      <c r="C12" s="101">
        <v>83553.152736296906</v>
      </c>
      <c r="D12" s="42"/>
      <c r="E12" s="56">
        <v>1108.0043066499982</v>
      </c>
      <c r="F12" s="101">
        <v>530479.26676544675</v>
      </c>
      <c r="G12" s="42">
        <v>6723</v>
      </c>
      <c r="H12" s="56">
        <v>362592.06534270995</v>
      </c>
      <c r="I12" s="101">
        <v>947878.95722539956</v>
      </c>
      <c r="J12" s="42" t="s">
        <v>225</v>
      </c>
      <c r="K12" s="56">
        <v>280.54499999999996</v>
      </c>
      <c r="L12" s="101">
        <v>4019.8827370264762</v>
      </c>
      <c r="M12" s="42" t="s">
        <v>225</v>
      </c>
      <c r="N12" s="56">
        <v>672279.17699999991</v>
      </c>
      <c r="O12" s="101">
        <v>10386283.084804626</v>
      </c>
      <c r="P12" s="61" t="s">
        <v>225</v>
      </c>
    </row>
    <row r="13" spans="1:16" s="47" customFormat="1" x14ac:dyDescent="0.25">
      <c r="A13" s="70" t="s">
        <v>5</v>
      </c>
      <c r="B13" s="71">
        <v>4178.1722927301698</v>
      </c>
      <c r="C13" s="100">
        <v>8696.3727603916541</v>
      </c>
      <c r="D13" s="72">
        <v>1487</v>
      </c>
      <c r="E13" s="60">
        <v>200.74839876000019</v>
      </c>
      <c r="F13" s="100">
        <v>96112.319003992729</v>
      </c>
      <c r="G13" s="84">
        <v>616</v>
      </c>
      <c r="H13" s="60">
        <v>11713.551000730002</v>
      </c>
      <c r="I13" s="100">
        <v>30621.267173853557</v>
      </c>
      <c r="J13" s="84">
        <v>551.4</v>
      </c>
      <c r="K13" s="60">
        <v>140.47499999999999</v>
      </c>
      <c r="L13" s="100">
        <v>2012.8429574000402</v>
      </c>
      <c r="M13" s="84">
        <v>386</v>
      </c>
      <c r="N13" s="60">
        <v>73221.107999999993</v>
      </c>
      <c r="O13" s="100">
        <v>1131219.2634981058</v>
      </c>
      <c r="P13" s="61" t="s">
        <v>225</v>
      </c>
    </row>
    <row r="14" spans="1:16" s="47" customFormat="1" x14ac:dyDescent="0.25">
      <c r="A14" s="70" t="s">
        <v>6</v>
      </c>
      <c r="B14" s="60">
        <v>4703.7217384683299</v>
      </c>
      <c r="C14" s="100">
        <v>9790.2419366600679</v>
      </c>
      <c r="D14" s="84">
        <v>191</v>
      </c>
      <c r="E14" s="60">
        <v>44.809165140000019</v>
      </c>
      <c r="F14" s="100">
        <v>21453.285808705536</v>
      </c>
      <c r="G14" s="84">
        <v>81</v>
      </c>
      <c r="H14" s="60">
        <v>6718.0459396900005</v>
      </c>
      <c r="I14" s="100">
        <v>17562.144869019583</v>
      </c>
      <c r="J14" s="84">
        <v>101</v>
      </c>
      <c r="K14" s="60">
        <v>99.193999999999988</v>
      </c>
      <c r="L14" s="100">
        <v>1421.3343606786941</v>
      </c>
      <c r="M14" s="84">
        <v>55</v>
      </c>
      <c r="N14" s="60">
        <v>19729.295999999998</v>
      </c>
      <c r="O14" s="100">
        <v>304804.99817697552</v>
      </c>
      <c r="P14" s="61" t="s">
        <v>225</v>
      </c>
    </row>
    <row r="15" spans="1:16" s="47" customFormat="1" x14ac:dyDescent="0.25">
      <c r="A15" s="70" t="s">
        <v>133</v>
      </c>
      <c r="B15" s="71">
        <v>14424.639466209001</v>
      </c>
      <c r="C15" s="100">
        <v>30023.185484876682</v>
      </c>
      <c r="D15" s="72">
        <v>5</v>
      </c>
      <c r="E15" s="60">
        <v>8.5234106000000018</v>
      </c>
      <c r="F15" s="100">
        <v>4080.7536381328423</v>
      </c>
      <c r="G15" s="84">
        <v>212</v>
      </c>
      <c r="H15" s="60">
        <v>12333.600388819999</v>
      </c>
      <c r="I15" s="100">
        <v>32242.18451757836</v>
      </c>
      <c r="J15" s="84">
        <v>2.8</v>
      </c>
      <c r="K15" s="60">
        <v>0.38200000000000001</v>
      </c>
      <c r="L15" s="100">
        <v>5.4736145913992909</v>
      </c>
      <c r="M15" s="84">
        <v>5</v>
      </c>
      <c r="N15" s="60">
        <v>4142.9350000000004</v>
      </c>
      <c r="O15" s="100">
        <v>64005.69463412826</v>
      </c>
      <c r="P15" s="61" t="s">
        <v>225</v>
      </c>
    </row>
    <row r="16" spans="1:16" s="47" customFormat="1" x14ac:dyDescent="0.25">
      <c r="A16" s="70" t="s">
        <v>134</v>
      </c>
      <c r="B16" s="71">
        <v>66.052226930777294</v>
      </c>
      <c r="C16" s="100">
        <v>137.47991868202163</v>
      </c>
      <c r="D16" s="72">
        <v>53</v>
      </c>
      <c r="E16" s="60">
        <v>22.31932003999999</v>
      </c>
      <c r="F16" s="100">
        <v>10685.8217594118</v>
      </c>
      <c r="G16" s="84">
        <v>443</v>
      </c>
      <c r="H16" s="60">
        <v>301.75604274</v>
      </c>
      <c r="I16" s="100">
        <v>788.84297387619313</v>
      </c>
      <c r="J16" s="84">
        <v>56.2</v>
      </c>
      <c r="K16" s="60">
        <v>3.3290000000000002</v>
      </c>
      <c r="L16" s="100">
        <v>47.700688415623667</v>
      </c>
      <c r="M16" s="84">
        <v>65</v>
      </c>
      <c r="N16" s="60" t="s">
        <v>225</v>
      </c>
      <c r="O16" s="100" t="s">
        <v>227</v>
      </c>
      <c r="P16" s="61" t="s">
        <v>225</v>
      </c>
    </row>
    <row r="17" spans="1:16" s="47" customFormat="1" x14ac:dyDescent="0.25">
      <c r="A17" s="70" t="s">
        <v>9</v>
      </c>
      <c r="B17" s="71">
        <v>678.00682793624605</v>
      </c>
      <c r="C17" s="100">
        <v>1411.1912330861612</v>
      </c>
      <c r="D17" s="72">
        <v>149</v>
      </c>
      <c r="E17" s="60">
        <v>7.9116643000000009</v>
      </c>
      <c r="F17" s="100">
        <v>3787.8678373080747</v>
      </c>
      <c r="G17" s="84">
        <v>73</v>
      </c>
      <c r="H17" s="60">
        <v>532.50130706999994</v>
      </c>
      <c r="I17" s="100">
        <v>1392.0513764955224</v>
      </c>
      <c r="J17" s="84">
        <v>155.4</v>
      </c>
      <c r="K17" s="60">
        <v>8.6910000000000007</v>
      </c>
      <c r="L17" s="100">
        <v>124.53189637133832</v>
      </c>
      <c r="M17" s="84">
        <v>77</v>
      </c>
      <c r="N17" s="60" t="s">
        <v>225</v>
      </c>
      <c r="O17" s="100" t="s">
        <v>227</v>
      </c>
      <c r="P17" s="61" t="s">
        <v>225</v>
      </c>
    </row>
    <row r="18" spans="1:16" s="47" customFormat="1" ht="30" x14ac:dyDescent="0.25">
      <c r="A18" s="70" t="s">
        <v>135</v>
      </c>
      <c r="B18" s="71">
        <v>11.4346500819632</v>
      </c>
      <c r="C18" s="100">
        <v>23.799875287674471</v>
      </c>
      <c r="D18" s="72">
        <v>73</v>
      </c>
      <c r="E18" s="60">
        <v>50.01320453999999</v>
      </c>
      <c r="F18" s="100">
        <v>23944.82396299046</v>
      </c>
      <c r="G18" s="84">
        <v>769</v>
      </c>
      <c r="H18" s="60">
        <v>64.155506750000001</v>
      </c>
      <c r="I18" s="100">
        <v>167.71369439918638</v>
      </c>
      <c r="J18" s="84">
        <v>32.200000000000003</v>
      </c>
      <c r="K18" s="60">
        <v>1.29</v>
      </c>
      <c r="L18" s="100">
        <v>18.48419587147928</v>
      </c>
      <c r="M18" s="84">
        <v>21</v>
      </c>
      <c r="N18" s="60">
        <v>998.524</v>
      </c>
      <c r="O18" s="100">
        <v>15426.556832016018</v>
      </c>
      <c r="P18" s="61" t="s">
        <v>225</v>
      </c>
    </row>
    <row r="19" spans="1:16" s="47" customFormat="1" ht="45" x14ac:dyDescent="0.25">
      <c r="A19" s="70" t="s">
        <v>136</v>
      </c>
      <c r="B19" s="71">
        <v>17.783912247504599</v>
      </c>
      <c r="C19" s="100">
        <v>37.015115511509208</v>
      </c>
      <c r="D19" s="72">
        <v>142</v>
      </c>
      <c r="E19" s="60">
        <v>21.940596149999998</v>
      </c>
      <c r="F19" s="100">
        <v>10504.500107259399</v>
      </c>
      <c r="G19" s="84">
        <v>169</v>
      </c>
      <c r="H19" s="60">
        <v>215.02116338000002</v>
      </c>
      <c r="I19" s="100">
        <v>562.10285774838576</v>
      </c>
      <c r="J19" s="84">
        <v>79.400000000000006</v>
      </c>
      <c r="K19" s="60" t="s">
        <v>225</v>
      </c>
      <c r="L19" s="100" t="s">
        <v>227</v>
      </c>
      <c r="M19" s="62" t="s">
        <v>225</v>
      </c>
      <c r="N19" s="60">
        <v>8582.6919999999991</v>
      </c>
      <c r="O19" s="100">
        <v>132597.09922814998</v>
      </c>
      <c r="P19" s="61" t="s">
        <v>225</v>
      </c>
    </row>
    <row r="20" spans="1:16" s="47" customFormat="1" x14ac:dyDescent="0.25">
      <c r="A20" s="70" t="s">
        <v>137</v>
      </c>
      <c r="B20" s="71">
        <v>490.67088424445501</v>
      </c>
      <c r="C20" s="100">
        <v>1021.2735648755438</v>
      </c>
      <c r="D20" s="72">
        <v>68</v>
      </c>
      <c r="E20" s="60">
        <v>8.6652677899999961</v>
      </c>
      <c r="F20" s="100">
        <v>4148.6706107339005</v>
      </c>
      <c r="G20" s="84">
        <v>233</v>
      </c>
      <c r="H20" s="60">
        <v>1816.4111839399998</v>
      </c>
      <c r="I20" s="100">
        <v>4748.4159293399616</v>
      </c>
      <c r="J20" s="84">
        <v>69.2</v>
      </c>
      <c r="K20" s="60" t="s">
        <v>225</v>
      </c>
      <c r="L20" s="100" t="s">
        <v>227</v>
      </c>
      <c r="M20" s="62" t="s">
        <v>225</v>
      </c>
      <c r="N20" s="60">
        <v>26823.758999999998</v>
      </c>
      <c r="O20" s="100">
        <v>414409.91169145773</v>
      </c>
      <c r="P20" s="61" t="s">
        <v>225</v>
      </c>
    </row>
    <row r="21" spans="1:16" s="47" customFormat="1" x14ac:dyDescent="0.25">
      <c r="A21" s="70" t="s">
        <v>138</v>
      </c>
      <c r="B21" s="71">
        <v>2599.7003506934002</v>
      </c>
      <c r="C21" s="100">
        <v>5410.9696132654808</v>
      </c>
      <c r="D21" s="72">
        <v>158</v>
      </c>
      <c r="E21" s="60">
        <v>144.63368186999998</v>
      </c>
      <c r="F21" s="100">
        <v>69246.273726100946</v>
      </c>
      <c r="G21" s="84">
        <v>27</v>
      </c>
      <c r="H21" s="60">
        <v>1120.57201549</v>
      </c>
      <c r="I21" s="100">
        <v>2929.3708689810983</v>
      </c>
      <c r="J21" s="84">
        <v>199.2</v>
      </c>
      <c r="K21" s="60">
        <v>6.3029999999999999</v>
      </c>
      <c r="L21" s="100">
        <v>90.314640758088302</v>
      </c>
      <c r="M21" s="84">
        <v>133</v>
      </c>
      <c r="N21" s="60">
        <v>5620.0879999999997</v>
      </c>
      <c r="O21" s="100">
        <v>86826.763235466788</v>
      </c>
      <c r="P21" s="61" t="s">
        <v>225</v>
      </c>
    </row>
    <row r="22" spans="1:16" s="47" customFormat="1" x14ac:dyDescent="0.25">
      <c r="A22" s="70" t="s">
        <v>90</v>
      </c>
      <c r="B22" s="60">
        <v>4.1917090000000004</v>
      </c>
      <c r="C22" s="100">
        <v>8.724547819752317</v>
      </c>
      <c r="D22" s="84">
        <v>2</v>
      </c>
      <c r="E22" s="60">
        <v>61.71526154999998</v>
      </c>
      <c r="F22" s="100">
        <v>29547.418271563998</v>
      </c>
      <c r="G22" s="84">
        <v>283</v>
      </c>
      <c r="H22" s="60">
        <v>15910.956983360002</v>
      </c>
      <c r="I22" s="100">
        <v>41594.019161976925</v>
      </c>
      <c r="J22" s="84">
        <v>24.2</v>
      </c>
      <c r="K22" s="60" t="s">
        <v>225</v>
      </c>
      <c r="L22" s="100" t="s">
        <v>227</v>
      </c>
      <c r="M22" s="84" t="s">
        <v>225</v>
      </c>
      <c r="N22" s="60">
        <v>65638.873000000007</v>
      </c>
      <c r="O22" s="100">
        <v>1014078.5847150213</v>
      </c>
      <c r="P22" s="61" t="s">
        <v>225</v>
      </c>
    </row>
    <row r="23" spans="1:16" s="47" customFormat="1" ht="30" x14ac:dyDescent="0.25">
      <c r="A23" s="70" t="s">
        <v>139</v>
      </c>
      <c r="B23" s="71">
        <v>240.302130503336</v>
      </c>
      <c r="C23" s="100">
        <v>500.16053804420022</v>
      </c>
      <c r="D23" s="72">
        <v>86</v>
      </c>
      <c r="E23" s="60">
        <v>30.786238499999996</v>
      </c>
      <c r="F23" s="100">
        <v>14739.528653389094</v>
      </c>
      <c r="G23" s="84">
        <v>59</v>
      </c>
      <c r="H23" s="60">
        <v>12433.83821312</v>
      </c>
      <c r="I23" s="100">
        <v>32504.223689015333</v>
      </c>
      <c r="J23" s="84">
        <v>121.8</v>
      </c>
      <c r="K23" s="60" t="s">
        <v>225</v>
      </c>
      <c r="L23" s="100" t="s">
        <v>227</v>
      </c>
      <c r="M23" s="84" t="s">
        <v>225</v>
      </c>
      <c r="N23" s="60">
        <v>94397.53</v>
      </c>
      <c r="O23" s="100">
        <v>1458381.4323410725</v>
      </c>
      <c r="P23" s="61" t="s">
        <v>225</v>
      </c>
    </row>
    <row r="24" spans="1:16" s="47" customFormat="1" ht="30" x14ac:dyDescent="0.25">
      <c r="A24" s="70" t="s">
        <v>140</v>
      </c>
      <c r="B24" s="71">
        <v>510.80563460534302</v>
      </c>
      <c r="C24" s="100">
        <v>1063.1816726097263</v>
      </c>
      <c r="D24" s="72">
        <v>11</v>
      </c>
      <c r="E24" s="60">
        <v>24.296458919999989</v>
      </c>
      <c r="F24" s="100">
        <v>11632.416621057195</v>
      </c>
      <c r="G24" s="84">
        <v>538</v>
      </c>
      <c r="H24" s="60">
        <v>5044.3314540299998</v>
      </c>
      <c r="I24" s="100">
        <v>13186.763019830576</v>
      </c>
      <c r="J24" s="84">
        <v>37.4</v>
      </c>
      <c r="K24" s="60" t="s">
        <v>225</v>
      </c>
      <c r="L24" s="100" t="s">
        <v>227</v>
      </c>
      <c r="M24" s="84" t="s">
        <v>225</v>
      </c>
      <c r="N24" s="60">
        <v>21366.919000000002</v>
      </c>
      <c r="O24" s="100">
        <v>330105.22559155605</v>
      </c>
      <c r="P24" s="61" t="s">
        <v>225</v>
      </c>
    </row>
    <row r="25" spans="1:16" s="47" customFormat="1" x14ac:dyDescent="0.25">
      <c r="A25" s="70" t="s">
        <v>141</v>
      </c>
      <c r="B25" s="71">
        <v>489.93276131357101</v>
      </c>
      <c r="C25" s="100">
        <v>1019.7372490656073</v>
      </c>
      <c r="D25" s="72">
        <v>130</v>
      </c>
      <c r="E25" s="60">
        <v>33.343364969999989</v>
      </c>
      <c r="F25" s="100">
        <v>15963.804196986424</v>
      </c>
      <c r="G25" s="84">
        <v>413</v>
      </c>
      <c r="H25" s="60">
        <v>2902.0281565699997</v>
      </c>
      <c r="I25" s="100">
        <v>7586.4082141135168</v>
      </c>
      <c r="J25" s="84">
        <v>285.2</v>
      </c>
      <c r="K25" s="60" t="s">
        <v>225</v>
      </c>
      <c r="L25" s="100" t="s">
        <v>227</v>
      </c>
      <c r="M25" s="84" t="s">
        <v>225</v>
      </c>
      <c r="N25" s="60">
        <v>17036.874</v>
      </c>
      <c r="O25" s="100">
        <v>263208.80119145464</v>
      </c>
      <c r="P25" s="61" t="s">
        <v>225</v>
      </c>
    </row>
    <row r="26" spans="1:16" s="47" customFormat="1" ht="30" x14ac:dyDescent="0.25">
      <c r="A26" s="70" t="s">
        <v>142</v>
      </c>
      <c r="B26" s="71">
        <v>2135.3492379722902</v>
      </c>
      <c r="C26" s="100">
        <v>4444.4775480742846</v>
      </c>
      <c r="D26" s="72">
        <v>359</v>
      </c>
      <c r="E26" s="60">
        <v>9.7622315100000012</v>
      </c>
      <c r="F26" s="100">
        <v>4673.8639753818225</v>
      </c>
      <c r="G26" s="84">
        <v>82</v>
      </c>
      <c r="H26" s="60">
        <v>9818.0173435799989</v>
      </c>
      <c r="I26" s="100">
        <v>25666.011286974794</v>
      </c>
      <c r="J26" s="84">
        <v>383.4</v>
      </c>
      <c r="K26" s="60" t="s">
        <v>225</v>
      </c>
      <c r="L26" s="100" t="s">
        <v>227</v>
      </c>
      <c r="M26" s="84" t="s">
        <v>225</v>
      </c>
      <c r="N26" s="60">
        <v>31916.61</v>
      </c>
      <c r="O26" s="100">
        <v>493091.20066246862</v>
      </c>
      <c r="P26" s="61" t="s">
        <v>225</v>
      </c>
    </row>
    <row r="27" spans="1:16" s="47" customFormat="1" x14ac:dyDescent="0.25">
      <c r="A27" s="70" t="s">
        <v>143</v>
      </c>
      <c r="B27" s="71">
        <v>7205.6864102518002</v>
      </c>
      <c r="C27" s="100">
        <v>14997.786263402644</v>
      </c>
      <c r="D27" s="72">
        <v>30</v>
      </c>
      <c r="E27" s="60">
        <v>39.233409499999958</v>
      </c>
      <c r="F27" s="100">
        <v>18783.781055142455</v>
      </c>
      <c r="G27" s="84">
        <v>762</v>
      </c>
      <c r="H27" s="60">
        <v>238509.48568652003</v>
      </c>
      <c r="I27" s="100">
        <v>623505.43266087037</v>
      </c>
      <c r="J27" s="84">
        <v>81.599999999999994</v>
      </c>
      <c r="K27" s="60" t="s">
        <v>225</v>
      </c>
      <c r="L27" s="100" t="s">
        <v>227</v>
      </c>
      <c r="M27" s="84" t="s">
        <v>225</v>
      </c>
      <c r="N27" s="60">
        <v>186208.56700000001</v>
      </c>
      <c r="O27" s="100">
        <v>2876803.2029613336</v>
      </c>
      <c r="P27" s="61" t="s">
        <v>225</v>
      </c>
    </row>
    <row r="28" spans="1:16" s="47" customFormat="1" ht="30" x14ac:dyDescent="0.25">
      <c r="A28" s="70" t="s">
        <v>144</v>
      </c>
      <c r="B28" s="71">
        <v>423.77317680860398</v>
      </c>
      <c r="C28" s="100">
        <v>882.03387825705909</v>
      </c>
      <c r="D28" s="72">
        <v>335</v>
      </c>
      <c r="E28" s="60">
        <v>17.097413699999993</v>
      </c>
      <c r="F28" s="100">
        <v>8185.7294495395136</v>
      </c>
      <c r="G28" s="84">
        <v>179</v>
      </c>
      <c r="H28" s="60">
        <v>6664.6880308199998</v>
      </c>
      <c r="I28" s="100">
        <v>17422.657980436899</v>
      </c>
      <c r="J28" s="84">
        <v>281.2</v>
      </c>
      <c r="K28" s="60" t="s">
        <v>225</v>
      </c>
      <c r="L28" s="100" t="s">
        <v>227</v>
      </c>
      <c r="M28" s="84" t="s">
        <v>225</v>
      </c>
      <c r="N28" s="60" t="s">
        <v>225</v>
      </c>
      <c r="O28" s="100" t="s">
        <v>227</v>
      </c>
      <c r="P28" s="61" t="s">
        <v>225</v>
      </c>
    </row>
    <row r="29" spans="1:16" s="47" customFormat="1" ht="30" x14ac:dyDescent="0.25">
      <c r="A29" s="70" t="s">
        <v>145</v>
      </c>
      <c r="B29" s="71">
        <v>161.94529235058499</v>
      </c>
      <c r="C29" s="100">
        <v>337.07002258421272</v>
      </c>
      <c r="D29" s="72">
        <v>26</v>
      </c>
      <c r="E29" s="60">
        <v>31.659752119999986</v>
      </c>
      <c r="F29" s="100">
        <v>15157.740804610994</v>
      </c>
      <c r="G29" s="84">
        <v>286</v>
      </c>
      <c r="H29" s="60">
        <v>1483.7481883400001</v>
      </c>
      <c r="I29" s="100">
        <v>3878.7767851993658</v>
      </c>
      <c r="J29" s="84">
        <v>23.4</v>
      </c>
      <c r="K29" s="60" t="s">
        <v>225</v>
      </c>
      <c r="L29" s="100" t="s">
        <v>227</v>
      </c>
      <c r="M29" s="84" t="s">
        <v>225</v>
      </c>
      <c r="N29" s="60">
        <v>35010.160000000003</v>
      </c>
      <c r="O29" s="100">
        <v>540884.56856117037</v>
      </c>
      <c r="P29" s="61" t="s">
        <v>225</v>
      </c>
    </row>
    <row r="30" spans="1:16" s="47" customFormat="1" x14ac:dyDescent="0.25">
      <c r="A30" s="70" t="s">
        <v>146</v>
      </c>
      <c r="B30" s="71">
        <v>472.200738714171</v>
      </c>
      <c r="C30" s="100">
        <v>982.83013573560413</v>
      </c>
      <c r="D30" s="72">
        <v>49</v>
      </c>
      <c r="E30" s="60">
        <v>176.27002699999991</v>
      </c>
      <c r="F30" s="100">
        <v>84392.807965161715</v>
      </c>
      <c r="G30" s="84">
        <v>387</v>
      </c>
      <c r="H30" s="60">
        <v>2648.3736891499993</v>
      </c>
      <c r="I30" s="100">
        <v>6923.3111553116805</v>
      </c>
      <c r="J30" s="84">
        <v>62.2</v>
      </c>
      <c r="K30" s="60" t="s">
        <v>225</v>
      </c>
      <c r="L30" s="100" t="s">
        <v>227</v>
      </c>
      <c r="M30" s="84" t="s">
        <v>225</v>
      </c>
      <c r="N30" s="60">
        <v>17798.325000000001</v>
      </c>
      <c r="O30" s="100">
        <v>274972.73187944555</v>
      </c>
      <c r="P30" s="61" t="s">
        <v>225</v>
      </c>
    </row>
    <row r="31" spans="1:16" s="47" customFormat="1" ht="30" x14ac:dyDescent="0.25">
      <c r="A31" s="70" t="s">
        <v>147</v>
      </c>
      <c r="B31" s="71">
        <v>115.34742273362799</v>
      </c>
      <c r="C31" s="100">
        <v>240.08205376964929</v>
      </c>
      <c r="D31" s="72">
        <v>33</v>
      </c>
      <c r="E31" s="60">
        <v>23.754108099999986</v>
      </c>
      <c r="F31" s="100">
        <v>11372.755297002321</v>
      </c>
      <c r="G31" s="84">
        <v>113</v>
      </c>
      <c r="H31" s="60">
        <v>5152.7967704700004</v>
      </c>
      <c r="I31" s="100">
        <v>13470.310292011218</v>
      </c>
      <c r="J31" s="84">
        <v>104</v>
      </c>
      <c r="K31" s="60" t="s">
        <v>225</v>
      </c>
      <c r="L31" s="100" t="s">
        <v>227</v>
      </c>
      <c r="M31" s="84" t="s">
        <v>225</v>
      </c>
      <c r="N31" s="60">
        <v>27260.843000000001</v>
      </c>
      <c r="O31" s="100">
        <v>421162.57979594491</v>
      </c>
      <c r="P31" s="61" t="s">
        <v>225</v>
      </c>
    </row>
    <row r="32" spans="1:16" s="47" customFormat="1" ht="30" x14ac:dyDescent="0.25">
      <c r="A32" s="70" t="s">
        <v>148</v>
      </c>
      <c r="B32" s="71">
        <v>9.5116268000000004E-2</v>
      </c>
      <c r="C32" s="100">
        <v>0.19797329170569258</v>
      </c>
      <c r="D32" s="72">
        <v>3</v>
      </c>
      <c r="E32" s="60">
        <v>12.800135899999997</v>
      </c>
      <c r="F32" s="100">
        <v>6128.3215832075221</v>
      </c>
      <c r="G32" s="84">
        <v>30</v>
      </c>
      <c r="H32" s="60">
        <v>1555.8525222100002</v>
      </c>
      <c r="I32" s="100">
        <v>4067.2701013328265</v>
      </c>
      <c r="J32" s="84">
        <v>14.4</v>
      </c>
      <c r="K32" s="60" t="s">
        <v>225</v>
      </c>
      <c r="L32" s="100" t="s">
        <v>227</v>
      </c>
      <c r="M32" s="84" t="s">
        <v>225</v>
      </c>
      <c r="N32" s="60" t="s">
        <v>225</v>
      </c>
      <c r="O32" s="100" t="s">
        <v>227</v>
      </c>
      <c r="P32" s="61" t="s">
        <v>225</v>
      </c>
    </row>
    <row r="33" spans="1:16" s="47" customFormat="1" ht="30" x14ac:dyDescent="0.25">
      <c r="A33" s="70" t="s">
        <v>149</v>
      </c>
      <c r="B33" s="71">
        <v>178.20977263735199</v>
      </c>
      <c r="C33" s="100">
        <v>370.92261970517637</v>
      </c>
      <c r="D33" s="72">
        <v>3</v>
      </c>
      <c r="E33" s="60">
        <v>21.744092919999996</v>
      </c>
      <c r="F33" s="100">
        <v>10410.420247874546</v>
      </c>
      <c r="G33" s="84">
        <v>395</v>
      </c>
      <c r="H33" s="60">
        <v>2529.3271637500002</v>
      </c>
      <c r="I33" s="100">
        <v>6612.1027557268635</v>
      </c>
      <c r="J33" s="84">
        <v>14.8</v>
      </c>
      <c r="K33" s="60" t="s">
        <v>225</v>
      </c>
      <c r="L33" s="100" t="s">
        <v>227</v>
      </c>
      <c r="M33" s="84" t="s">
        <v>225</v>
      </c>
      <c r="N33" s="60">
        <v>36526.074000000001</v>
      </c>
      <c r="O33" s="100">
        <v>564304.46980886057</v>
      </c>
      <c r="P33" s="61" t="s">
        <v>225</v>
      </c>
    </row>
    <row r="34" spans="1:16" s="47" customFormat="1" x14ac:dyDescent="0.25">
      <c r="A34" s="70" t="s">
        <v>25</v>
      </c>
      <c r="B34" s="71">
        <v>142.650750286787</v>
      </c>
      <c r="C34" s="100">
        <v>296.91070930749714</v>
      </c>
      <c r="D34" s="72">
        <v>398</v>
      </c>
      <c r="E34" s="60">
        <v>21.744092919999996</v>
      </c>
      <c r="F34" s="100">
        <v>10410.420247874546</v>
      </c>
      <c r="G34" s="84">
        <v>395</v>
      </c>
      <c r="H34" s="60">
        <v>544.43192782999995</v>
      </c>
      <c r="I34" s="100">
        <v>1423.2401019144083</v>
      </c>
      <c r="J34" s="84">
        <v>187.6</v>
      </c>
      <c r="K34" s="60">
        <v>10.289</v>
      </c>
      <c r="L34" s="100">
        <v>147.42937311755838</v>
      </c>
      <c r="M34" s="84">
        <v>197</v>
      </c>
      <c r="N34" s="60" t="s">
        <v>225</v>
      </c>
      <c r="O34" s="100" t="s">
        <v>227</v>
      </c>
      <c r="P34" s="61" t="s">
        <v>225</v>
      </c>
    </row>
    <row r="35" spans="1:16" s="47" customFormat="1" x14ac:dyDescent="0.25">
      <c r="A35" s="70" t="s">
        <v>150</v>
      </c>
      <c r="B35" s="71">
        <v>680.92545963826399</v>
      </c>
      <c r="C35" s="100">
        <v>1417.2660206853243</v>
      </c>
      <c r="D35" s="72">
        <v>394</v>
      </c>
      <c r="E35" s="60">
        <v>11.370436430000002</v>
      </c>
      <c r="F35" s="100">
        <v>5443.8243100573727</v>
      </c>
      <c r="G35" s="84">
        <v>167</v>
      </c>
      <c r="H35" s="60">
        <v>453.72764459000007</v>
      </c>
      <c r="I35" s="100">
        <v>1186.1232710975339</v>
      </c>
      <c r="J35" s="84">
        <v>78</v>
      </c>
      <c r="K35" s="60"/>
      <c r="L35" s="100">
        <v>0</v>
      </c>
      <c r="M35" s="84"/>
      <c r="N35" s="60" t="s">
        <v>225</v>
      </c>
      <c r="O35" s="100" t="s">
        <v>227</v>
      </c>
      <c r="P35" s="61" t="s">
        <v>225</v>
      </c>
    </row>
    <row r="36" spans="1:16" s="47" customFormat="1" ht="15" customHeight="1" x14ac:dyDescent="0.25">
      <c r="A36" s="70" t="s">
        <v>151</v>
      </c>
      <c r="B36" s="73">
        <v>211.514269528272</v>
      </c>
      <c r="C36" s="100">
        <v>440.24200130767406</v>
      </c>
      <c r="D36" s="81">
        <v>142</v>
      </c>
      <c r="E36" s="63">
        <v>44.779503860000005</v>
      </c>
      <c r="F36" s="100">
        <v>21439.084876478744</v>
      </c>
      <c r="G36" s="85">
        <v>404</v>
      </c>
      <c r="H36" s="63">
        <v>22124.847019760004</v>
      </c>
      <c r="I36" s="100">
        <v>57838.21248829554</v>
      </c>
      <c r="J36" s="85">
        <v>569.4</v>
      </c>
      <c r="K36" s="63">
        <v>10.592000000000001</v>
      </c>
      <c r="L36" s="100">
        <v>151.77100982225468</v>
      </c>
      <c r="M36" s="85">
        <v>100</v>
      </c>
      <c r="N36" s="63" t="s">
        <v>225</v>
      </c>
      <c r="O36" s="100" t="s">
        <v>227</v>
      </c>
      <c r="P36" s="64" t="s">
        <v>225</v>
      </c>
    </row>
    <row r="37" spans="1:16" s="47" customFormat="1" x14ac:dyDescent="0.25">
      <c r="A37" s="174" t="s">
        <v>94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6"/>
    </row>
    <row r="38" spans="1:16" s="47" customFormat="1" x14ac:dyDescent="0.25">
      <c r="A38" s="69" t="s">
        <v>128</v>
      </c>
      <c r="B38" s="16">
        <v>1930.9200534070028</v>
      </c>
      <c r="C38" s="68">
        <v>4018.9823153439538</v>
      </c>
      <c r="D38" s="17" t="s">
        <v>225</v>
      </c>
      <c r="E38" s="16">
        <v>-44.714395049999936</v>
      </c>
      <c r="F38" s="101">
        <v>-21407.912728878313</v>
      </c>
      <c r="G38" s="17">
        <v>3665</v>
      </c>
      <c r="H38" s="16">
        <v>20134.340644850003</v>
      </c>
      <c r="I38" s="68">
        <v>52634.681337615504</v>
      </c>
      <c r="J38" s="17" t="s">
        <v>225</v>
      </c>
      <c r="K38" s="16" t="s">
        <v>225</v>
      </c>
      <c r="L38" s="68" t="s">
        <v>227</v>
      </c>
      <c r="M38" s="17" t="s">
        <v>225</v>
      </c>
      <c r="N38" s="16">
        <v>-7915.2570000000014</v>
      </c>
      <c r="O38" s="68">
        <v>-122285.65557814598</v>
      </c>
      <c r="P38" s="147" t="s">
        <v>225</v>
      </c>
    </row>
    <row r="39" spans="1:16" s="47" customFormat="1" ht="30" x14ac:dyDescent="0.25">
      <c r="A39" s="70" t="s">
        <v>129</v>
      </c>
      <c r="B39" s="76">
        <v>1332.3018849304699</v>
      </c>
      <c r="C39" s="100">
        <v>2773.0292120521799</v>
      </c>
      <c r="D39" s="82">
        <v>78</v>
      </c>
      <c r="E39" s="77">
        <v>-122.94297262000001</v>
      </c>
      <c r="F39" s="100">
        <v>-58861.41198007419</v>
      </c>
      <c r="G39" s="86">
        <v>3042</v>
      </c>
      <c r="H39" s="77">
        <v>19281.761461640002</v>
      </c>
      <c r="I39" s="100">
        <v>50405.890516257219</v>
      </c>
      <c r="J39" s="86">
        <v>1134.4000000000001</v>
      </c>
      <c r="K39" s="77">
        <v>20.658999999999999</v>
      </c>
      <c r="L39" s="100">
        <v>296.01938178983755</v>
      </c>
      <c r="M39" s="86">
        <v>77</v>
      </c>
      <c r="N39" s="77">
        <v>-13605.718000000001</v>
      </c>
      <c r="O39" s="100">
        <v>-210199.63663105076</v>
      </c>
      <c r="P39" s="61" t="s">
        <v>225</v>
      </c>
    </row>
    <row r="40" spans="1:16" s="47" customFormat="1" x14ac:dyDescent="0.25">
      <c r="A40" s="70" t="s">
        <v>130</v>
      </c>
      <c r="B40" s="76">
        <v>298.27642029867098</v>
      </c>
      <c r="C40" s="100">
        <v>620.82718347106049</v>
      </c>
      <c r="D40" s="82">
        <v>4</v>
      </c>
      <c r="E40" s="77">
        <v>77.700264229999988</v>
      </c>
      <c r="F40" s="100">
        <v>37200.558652009036</v>
      </c>
      <c r="G40" s="86">
        <v>548</v>
      </c>
      <c r="H40" s="77">
        <v>722.61609125999996</v>
      </c>
      <c r="I40" s="100">
        <v>1889.04461108499</v>
      </c>
      <c r="J40" s="86">
        <v>14.8</v>
      </c>
      <c r="K40" s="56" t="s">
        <v>225</v>
      </c>
      <c r="L40" s="101" t="s">
        <v>227</v>
      </c>
      <c r="M40" s="42" t="s">
        <v>225</v>
      </c>
      <c r="N40" s="77">
        <v>3591.7089999999998</v>
      </c>
      <c r="O40" s="100">
        <v>55489.605670533128</v>
      </c>
      <c r="P40" s="61" t="s">
        <v>225</v>
      </c>
    </row>
    <row r="41" spans="1:16" s="47" customFormat="1" x14ac:dyDescent="0.25">
      <c r="A41" s="70" t="s">
        <v>131</v>
      </c>
      <c r="B41" s="76">
        <v>300.34174817786197</v>
      </c>
      <c r="C41" s="100">
        <v>625.12591982071388</v>
      </c>
      <c r="D41" s="82">
        <v>27</v>
      </c>
      <c r="E41" s="77">
        <v>0.52831334000000008</v>
      </c>
      <c r="F41" s="100">
        <v>252.94059918679889</v>
      </c>
      <c r="G41" s="86">
        <v>75</v>
      </c>
      <c r="H41" s="77">
        <v>129.96309195000001</v>
      </c>
      <c r="I41" s="100">
        <v>339.74621027330073</v>
      </c>
      <c r="J41" s="86">
        <v>27.6</v>
      </c>
      <c r="K41" s="56" t="s">
        <v>225</v>
      </c>
      <c r="L41" s="101" t="s">
        <v>227</v>
      </c>
      <c r="M41" s="42" t="s">
        <v>225</v>
      </c>
      <c r="N41" s="77">
        <v>2098.752</v>
      </c>
      <c r="O41" s="100">
        <v>32424.375382371665</v>
      </c>
      <c r="P41" s="61" t="s">
        <v>225</v>
      </c>
    </row>
    <row r="42" spans="1:16" s="47" customFormat="1" x14ac:dyDescent="0.25">
      <c r="A42" s="69" t="s">
        <v>132</v>
      </c>
      <c r="B42" s="56">
        <v>42323.28941721782</v>
      </c>
      <c r="C42" s="101">
        <v>88090.934368233575</v>
      </c>
      <c r="D42" s="42" t="s">
        <v>225</v>
      </c>
      <c r="E42" s="56">
        <v>1239.1355372299943</v>
      </c>
      <c r="F42" s="101">
        <v>593260.97134062648</v>
      </c>
      <c r="G42" s="42">
        <v>11673</v>
      </c>
      <c r="H42" s="56">
        <v>235510.74651023996</v>
      </c>
      <c r="I42" s="101">
        <v>615666.20495819929</v>
      </c>
      <c r="J42" s="42" t="s">
        <v>225</v>
      </c>
      <c r="K42" s="56">
        <v>607.37</v>
      </c>
      <c r="L42" s="101">
        <v>8702.9039119847839</v>
      </c>
      <c r="M42" s="42" t="s">
        <v>225</v>
      </c>
      <c r="N42" s="56">
        <v>612119.402</v>
      </c>
      <c r="O42" s="101">
        <v>9456853.0580463354</v>
      </c>
      <c r="P42" s="61" t="s">
        <v>225</v>
      </c>
    </row>
    <row r="43" spans="1:16" s="47" customFormat="1" x14ac:dyDescent="0.25">
      <c r="A43" s="70" t="s">
        <v>5</v>
      </c>
      <c r="B43" s="76">
        <v>6763.6729439250003</v>
      </c>
      <c r="C43" s="100">
        <v>14077.787374180456</v>
      </c>
      <c r="D43" s="82">
        <v>422</v>
      </c>
      <c r="E43" s="77">
        <v>-281.61385206999989</v>
      </c>
      <c r="F43" s="100">
        <v>-134828.27536001327</v>
      </c>
      <c r="G43" s="86">
        <v>818</v>
      </c>
      <c r="H43" s="77">
        <v>37815.971479250002</v>
      </c>
      <c r="I43" s="100">
        <v>98857.551056274417</v>
      </c>
      <c r="J43" s="86">
        <v>698.2</v>
      </c>
      <c r="K43" s="77">
        <v>236.202</v>
      </c>
      <c r="L43" s="100">
        <v>3384.4992505698829</v>
      </c>
      <c r="M43" s="86">
        <v>124</v>
      </c>
      <c r="N43" s="77">
        <v>80311.94</v>
      </c>
      <c r="O43" s="100">
        <v>1240768.0803861106</v>
      </c>
      <c r="P43" s="61" t="s">
        <v>225</v>
      </c>
    </row>
    <row r="44" spans="1:16" s="47" customFormat="1" x14ac:dyDescent="0.25">
      <c r="A44" s="70" t="s">
        <v>6</v>
      </c>
      <c r="B44" s="77">
        <v>6298.8364581753503</v>
      </c>
      <c r="C44" s="100">
        <v>13110.285062286086</v>
      </c>
      <c r="D44" s="86">
        <v>102</v>
      </c>
      <c r="E44" s="77">
        <v>368.11358985000015</v>
      </c>
      <c r="F44" s="100">
        <v>176241.75831990642</v>
      </c>
      <c r="G44" s="86">
        <v>100</v>
      </c>
      <c r="H44" s="77">
        <v>23807.108776310004</v>
      </c>
      <c r="I44" s="100">
        <v>62235.938395705118</v>
      </c>
      <c r="J44" s="86">
        <v>122.2</v>
      </c>
      <c r="K44" s="77">
        <v>267.17499999999995</v>
      </c>
      <c r="L44" s="100">
        <v>3828.3062263275006</v>
      </c>
      <c r="M44" s="86">
        <v>30</v>
      </c>
      <c r="N44" s="77">
        <v>106522.21799999999</v>
      </c>
      <c r="O44" s="100">
        <v>1645700.1032017253</v>
      </c>
      <c r="P44" s="61" t="s">
        <v>225</v>
      </c>
    </row>
    <row r="45" spans="1:16" s="47" customFormat="1" x14ac:dyDescent="0.25">
      <c r="A45" s="70" t="s">
        <v>133</v>
      </c>
      <c r="B45" s="76">
        <v>6952.6989004013403</v>
      </c>
      <c r="C45" s="100">
        <v>14471.222604644272</v>
      </c>
      <c r="D45" s="82">
        <v>4</v>
      </c>
      <c r="E45" s="77">
        <v>10.58510919999998</v>
      </c>
      <c r="F45" s="100">
        <v>5067.8331603470242</v>
      </c>
      <c r="G45" s="86">
        <v>443</v>
      </c>
      <c r="H45" s="77">
        <v>35091.619178089997</v>
      </c>
      <c r="I45" s="100">
        <v>91735.618545430858</v>
      </c>
      <c r="J45" s="86">
        <v>2.6</v>
      </c>
      <c r="K45" s="77">
        <v>6.367</v>
      </c>
      <c r="L45" s="100">
        <v>91.231686134657807</v>
      </c>
      <c r="M45" s="86">
        <v>5</v>
      </c>
      <c r="N45" s="77">
        <v>111997.68399999999</v>
      </c>
      <c r="O45" s="100">
        <v>1730292.5490826168</v>
      </c>
      <c r="P45" s="61" t="s">
        <v>225</v>
      </c>
    </row>
    <row r="46" spans="1:16" s="47" customFormat="1" x14ac:dyDescent="0.25">
      <c r="A46" s="70" t="s">
        <v>134</v>
      </c>
      <c r="B46" s="76">
        <v>96.614934407275101</v>
      </c>
      <c r="C46" s="100">
        <v>201.09258904625892</v>
      </c>
      <c r="D46" s="82">
        <v>14</v>
      </c>
      <c r="E46" s="77">
        <v>74.392875790000062</v>
      </c>
      <c r="F46" s="100">
        <v>35617.080154651623</v>
      </c>
      <c r="G46" s="86">
        <v>689</v>
      </c>
      <c r="H46" s="77">
        <v>2013.2337960399998</v>
      </c>
      <c r="I46" s="100">
        <v>5262.9445970850575</v>
      </c>
      <c r="J46" s="86">
        <v>69.2</v>
      </c>
      <c r="K46" s="77">
        <v>10.565</v>
      </c>
      <c r="L46" s="100">
        <v>151.3841313040144</v>
      </c>
      <c r="M46" s="86">
        <v>16</v>
      </c>
      <c r="N46" s="56" t="s">
        <v>225</v>
      </c>
      <c r="O46" s="100" t="s">
        <v>225</v>
      </c>
      <c r="P46" s="61" t="s">
        <v>225</v>
      </c>
    </row>
    <row r="47" spans="1:16" s="47" customFormat="1" x14ac:dyDescent="0.25">
      <c r="A47" s="70" t="s">
        <v>9</v>
      </c>
      <c r="B47" s="76">
        <v>479.796471538444</v>
      </c>
      <c r="C47" s="100">
        <v>998.63975759900927</v>
      </c>
      <c r="D47" s="82">
        <v>42</v>
      </c>
      <c r="E47" s="77">
        <v>55.035019130000002</v>
      </c>
      <c r="F47" s="100">
        <v>26349.118337612177</v>
      </c>
      <c r="G47" s="86">
        <v>122</v>
      </c>
      <c r="H47" s="77">
        <v>3358.8542350300004</v>
      </c>
      <c r="I47" s="100">
        <v>8780.6313322470087</v>
      </c>
      <c r="J47" s="86">
        <v>161.80000000000001</v>
      </c>
      <c r="K47" s="77">
        <v>19.343</v>
      </c>
      <c r="L47" s="100">
        <v>277.16263623412692</v>
      </c>
      <c r="M47" s="86">
        <v>26</v>
      </c>
      <c r="N47" s="56" t="s">
        <v>225</v>
      </c>
      <c r="O47" s="100" t="s">
        <v>225</v>
      </c>
      <c r="P47" s="61" t="s">
        <v>225</v>
      </c>
    </row>
    <row r="48" spans="1:16" s="47" customFormat="1" ht="30" x14ac:dyDescent="0.25">
      <c r="A48" s="70" t="s">
        <v>135</v>
      </c>
      <c r="B48" s="76">
        <v>20.8956172396719</v>
      </c>
      <c r="C48" s="100">
        <v>43.49176238874368</v>
      </c>
      <c r="D48" s="82">
        <v>8</v>
      </c>
      <c r="E48" s="77">
        <v>-181.10054942999983</v>
      </c>
      <c r="F48" s="100">
        <v>-86705.517384593462</v>
      </c>
      <c r="G48" s="86">
        <v>1967</v>
      </c>
      <c r="H48" s="77">
        <v>761.2312793100001</v>
      </c>
      <c r="I48" s="100">
        <v>1989.9914537780353</v>
      </c>
      <c r="J48" s="86">
        <v>29</v>
      </c>
      <c r="K48" s="77">
        <v>1.075</v>
      </c>
      <c r="L48" s="100">
        <v>15.403496559566067</v>
      </c>
      <c r="M48" s="86">
        <v>6</v>
      </c>
      <c r="N48" s="77">
        <v>4154.72</v>
      </c>
      <c r="O48" s="100">
        <v>64187.765342759507</v>
      </c>
      <c r="P48" s="61" t="s">
        <v>225</v>
      </c>
    </row>
    <row r="49" spans="1:16" s="47" customFormat="1" ht="45" x14ac:dyDescent="0.25">
      <c r="A49" s="70" t="s">
        <v>136</v>
      </c>
      <c r="B49" s="76">
        <v>20.3247639650309</v>
      </c>
      <c r="C49" s="100">
        <v>42.303598636759084</v>
      </c>
      <c r="D49" s="82">
        <v>20</v>
      </c>
      <c r="E49" s="77">
        <v>51.444861790000026</v>
      </c>
      <c r="F49" s="100">
        <v>24630.258562550513</v>
      </c>
      <c r="G49" s="86">
        <v>253</v>
      </c>
      <c r="H49" s="77">
        <v>1754.4117831599999</v>
      </c>
      <c r="I49" s="100">
        <v>4586.3386723420726</v>
      </c>
      <c r="J49" s="86">
        <v>78.599999999999994</v>
      </c>
      <c r="K49" s="56" t="s">
        <v>225</v>
      </c>
      <c r="L49" s="101" t="s">
        <v>227</v>
      </c>
      <c r="M49" s="42" t="s">
        <v>225</v>
      </c>
      <c r="N49" s="77">
        <v>-16422.776999999998</v>
      </c>
      <c r="O49" s="100">
        <v>-253721.39550979799</v>
      </c>
      <c r="P49" s="61" t="s">
        <v>225</v>
      </c>
    </row>
    <row r="50" spans="1:16" s="47" customFormat="1" x14ac:dyDescent="0.25">
      <c r="A50" s="70" t="s">
        <v>137</v>
      </c>
      <c r="B50" s="76">
        <v>1054.31842829172</v>
      </c>
      <c r="C50" s="100">
        <v>2194.4394386340305</v>
      </c>
      <c r="D50" s="82">
        <v>34</v>
      </c>
      <c r="E50" s="77">
        <v>46.010422619999993</v>
      </c>
      <c r="F50" s="100">
        <v>22028.411901052208</v>
      </c>
      <c r="G50" s="86">
        <v>397</v>
      </c>
      <c r="H50" s="77">
        <v>5070.4653579900005</v>
      </c>
      <c r="I50" s="100">
        <v>13255.081607029721</v>
      </c>
      <c r="J50" s="86">
        <v>102</v>
      </c>
      <c r="K50" s="56" t="s">
        <v>225</v>
      </c>
      <c r="L50" s="101" t="s">
        <v>227</v>
      </c>
      <c r="M50" s="42" t="s">
        <v>225</v>
      </c>
      <c r="N50" s="77">
        <v>9851.8960000000006</v>
      </c>
      <c r="O50" s="100">
        <v>152205.4888486519</v>
      </c>
      <c r="P50" s="61" t="s">
        <v>225</v>
      </c>
    </row>
    <row r="51" spans="1:16" s="47" customFormat="1" x14ac:dyDescent="0.25">
      <c r="A51" s="70" t="s">
        <v>138</v>
      </c>
      <c r="B51" s="76">
        <v>3309.79290702344</v>
      </c>
      <c r="C51" s="100">
        <v>6888.9435050961392</v>
      </c>
      <c r="D51" s="82">
        <v>72</v>
      </c>
      <c r="E51" s="77">
        <v>386.1772352499998</v>
      </c>
      <c r="F51" s="100">
        <v>184890.09055958406</v>
      </c>
      <c r="G51" s="86">
        <v>33</v>
      </c>
      <c r="H51" s="77">
        <v>3499.1200369199996</v>
      </c>
      <c r="I51" s="100">
        <v>9147.310624868076</v>
      </c>
      <c r="J51" s="86">
        <v>203.8</v>
      </c>
      <c r="K51" s="77">
        <v>21.859000000000002</v>
      </c>
      <c r="L51" s="100">
        <v>313.21398260051598</v>
      </c>
      <c r="M51" s="86">
        <v>51</v>
      </c>
      <c r="N51" s="77">
        <v>13602.437</v>
      </c>
      <c r="O51" s="100">
        <v>210148.94728060366</v>
      </c>
      <c r="P51" s="61" t="s">
        <v>225</v>
      </c>
    </row>
    <row r="52" spans="1:16" s="47" customFormat="1" x14ac:dyDescent="0.25">
      <c r="A52" s="70" t="s">
        <v>90</v>
      </c>
      <c r="B52" s="77">
        <v>7.6873122320567404</v>
      </c>
      <c r="C52" s="100">
        <v>16.000233597786952</v>
      </c>
      <c r="D52" s="86">
        <v>1</v>
      </c>
      <c r="E52" s="77">
        <v>-25.779295619999981</v>
      </c>
      <c r="F52" s="100">
        <v>-12342.35440796633</v>
      </c>
      <c r="G52" s="86">
        <v>427</v>
      </c>
      <c r="H52" s="77">
        <v>9588.5451599799999</v>
      </c>
      <c r="I52" s="100">
        <v>25066.130939627928</v>
      </c>
      <c r="J52" s="86">
        <v>35.4</v>
      </c>
      <c r="K52" s="60" t="s">
        <v>225</v>
      </c>
      <c r="L52" s="100" t="s">
        <v>227</v>
      </c>
      <c r="M52" s="84" t="s">
        <v>225</v>
      </c>
      <c r="N52" s="77">
        <v>-102800.70699999999</v>
      </c>
      <c r="O52" s="100">
        <v>-1588205.139693114</v>
      </c>
      <c r="P52" s="61" t="s">
        <v>225</v>
      </c>
    </row>
    <row r="53" spans="1:16" s="47" customFormat="1" ht="30" x14ac:dyDescent="0.25">
      <c r="A53" s="70" t="s">
        <v>139</v>
      </c>
      <c r="B53" s="76">
        <v>415.142434363647</v>
      </c>
      <c r="C53" s="100">
        <v>864.07000596034345</v>
      </c>
      <c r="D53" s="82">
        <v>40</v>
      </c>
      <c r="E53" s="77">
        <v>10.941172449999998</v>
      </c>
      <c r="F53" s="100">
        <v>5238.3055769689545</v>
      </c>
      <c r="G53" s="86">
        <v>74</v>
      </c>
      <c r="H53" s="77">
        <v>17403.26917679</v>
      </c>
      <c r="I53" s="100">
        <v>45495.183751516983</v>
      </c>
      <c r="J53" s="86">
        <v>224.8</v>
      </c>
      <c r="K53" s="60" t="s">
        <v>225</v>
      </c>
      <c r="L53" s="100" t="s">
        <v>227</v>
      </c>
      <c r="M53" s="84" t="s">
        <v>225</v>
      </c>
      <c r="N53" s="77">
        <v>-23004.454000000002</v>
      </c>
      <c r="O53" s="100">
        <v>-355404.0934624488</v>
      </c>
      <c r="P53" s="61" t="s">
        <v>225</v>
      </c>
    </row>
    <row r="54" spans="1:16" s="47" customFormat="1" ht="30" x14ac:dyDescent="0.25">
      <c r="A54" s="70" t="s">
        <v>140</v>
      </c>
      <c r="B54" s="76">
        <v>327.32056583083499</v>
      </c>
      <c r="C54" s="100">
        <v>681.27914628126746</v>
      </c>
      <c r="D54" s="82">
        <v>11</v>
      </c>
      <c r="E54" s="77">
        <v>86.303419890000001</v>
      </c>
      <c r="F54" s="100">
        <v>41319.491835747496</v>
      </c>
      <c r="G54" s="86">
        <v>900</v>
      </c>
      <c r="H54" s="77">
        <v>854.85176161999993</v>
      </c>
      <c r="I54" s="100">
        <v>2234.7317380505738</v>
      </c>
      <c r="J54" s="86">
        <v>44</v>
      </c>
      <c r="K54" s="60" t="s">
        <v>225</v>
      </c>
      <c r="L54" s="100" t="s">
        <v>227</v>
      </c>
      <c r="M54" s="84" t="s">
        <v>225</v>
      </c>
      <c r="N54" s="77">
        <v>9327.9699999999993</v>
      </c>
      <c r="O54" s="100">
        <v>144111.16741544567</v>
      </c>
      <c r="P54" s="61" t="s">
        <v>225</v>
      </c>
    </row>
    <row r="55" spans="1:16" s="47" customFormat="1" x14ac:dyDescent="0.25">
      <c r="A55" s="70" t="s">
        <v>141</v>
      </c>
      <c r="B55" s="76">
        <v>1960.2053062535799</v>
      </c>
      <c r="C55" s="100">
        <v>4079.9361145875323</v>
      </c>
      <c r="D55" s="82">
        <v>62</v>
      </c>
      <c r="E55" s="77">
        <v>63.282922750000004</v>
      </c>
      <c r="F55" s="100">
        <v>30297.967487773272</v>
      </c>
      <c r="G55" s="86">
        <v>711</v>
      </c>
      <c r="H55" s="77">
        <v>15848.312603309998</v>
      </c>
      <c r="I55" s="100">
        <v>41430.255816571931</v>
      </c>
      <c r="J55" s="86">
        <v>397.4</v>
      </c>
      <c r="K55" s="60" t="s">
        <v>225</v>
      </c>
      <c r="L55" s="100" t="s">
        <v>227</v>
      </c>
      <c r="M55" s="84" t="s">
        <v>225</v>
      </c>
      <c r="N55" s="77">
        <v>39863.343999999997</v>
      </c>
      <c r="O55" s="100">
        <v>615863.15574808896</v>
      </c>
      <c r="P55" s="61" t="s">
        <v>225</v>
      </c>
    </row>
    <row r="56" spans="1:16" s="47" customFormat="1" ht="30" x14ac:dyDescent="0.25">
      <c r="A56" s="70" t="s">
        <v>142</v>
      </c>
      <c r="B56" s="76">
        <v>4947.2339752580601</v>
      </c>
      <c r="C56" s="100">
        <v>10297.083932267791</v>
      </c>
      <c r="D56" s="82">
        <v>126</v>
      </c>
      <c r="E56" s="77">
        <v>-90.452667460000015</v>
      </c>
      <c r="F56" s="100">
        <v>-43306.027262867654</v>
      </c>
      <c r="G56" s="86">
        <v>115</v>
      </c>
      <c r="H56" s="77">
        <v>27748.563776840005</v>
      </c>
      <c r="I56" s="100">
        <v>72539.589834746002</v>
      </c>
      <c r="J56" s="86">
        <v>578.4</v>
      </c>
      <c r="K56" s="60" t="s">
        <v>225</v>
      </c>
      <c r="L56" s="100" t="s">
        <v>227</v>
      </c>
      <c r="M56" s="84" t="s">
        <v>225</v>
      </c>
      <c r="N56" s="77">
        <v>81954.767999999996</v>
      </c>
      <c r="O56" s="100">
        <v>1266148.7217199465</v>
      </c>
      <c r="P56" s="61" t="s">
        <v>225</v>
      </c>
    </row>
    <row r="57" spans="1:16" s="47" customFormat="1" x14ac:dyDescent="0.25">
      <c r="A57" s="70" t="s">
        <v>143</v>
      </c>
      <c r="B57" s="76">
        <v>3038.9646344312901</v>
      </c>
      <c r="C57" s="100">
        <v>6325.2464032288271</v>
      </c>
      <c r="D57" s="82">
        <v>16</v>
      </c>
      <c r="E57" s="77">
        <v>55.126199539999973</v>
      </c>
      <c r="F57" s="100">
        <v>26392.772786200378</v>
      </c>
      <c r="G57" s="86">
        <v>1426</v>
      </c>
      <c r="H57" s="77">
        <v>-58324.986303219994</v>
      </c>
      <c r="I57" s="100">
        <v>-152471.69610572784</v>
      </c>
      <c r="J57" s="86">
        <v>120.4</v>
      </c>
      <c r="K57" s="60" t="s">
        <v>225</v>
      </c>
      <c r="L57" s="100" t="s">
        <v>227</v>
      </c>
      <c r="M57" s="84" t="s">
        <v>225</v>
      </c>
      <c r="N57" s="77">
        <v>42969.71</v>
      </c>
      <c r="O57" s="100">
        <v>663854.52264567208</v>
      </c>
      <c r="P57" s="61" t="s">
        <v>225</v>
      </c>
    </row>
    <row r="58" spans="1:16" s="47" customFormat="1" ht="30" x14ac:dyDescent="0.25">
      <c r="A58" s="70" t="s">
        <v>144</v>
      </c>
      <c r="B58" s="76">
        <v>1567.99099714829</v>
      </c>
      <c r="C58" s="100">
        <v>3263.5882966974505</v>
      </c>
      <c r="D58" s="82">
        <v>96</v>
      </c>
      <c r="E58" s="77">
        <v>33.354087309999997</v>
      </c>
      <c r="F58" s="100">
        <v>15968.937732142451</v>
      </c>
      <c r="G58" s="86">
        <v>253</v>
      </c>
      <c r="H58" s="77">
        <v>17007.399534889999</v>
      </c>
      <c r="I58" s="100">
        <v>44460.311399837956</v>
      </c>
      <c r="J58" s="86">
        <v>449</v>
      </c>
      <c r="K58" s="60" t="s">
        <v>225</v>
      </c>
      <c r="L58" s="100" t="s">
        <v>227</v>
      </c>
      <c r="M58" s="84" t="s">
        <v>225</v>
      </c>
      <c r="N58" s="60" t="s">
        <v>225</v>
      </c>
      <c r="O58" s="100" t="s">
        <v>225</v>
      </c>
      <c r="P58" s="61" t="s">
        <v>225</v>
      </c>
    </row>
    <row r="59" spans="1:16" s="47" customFormat="1" ht="30" x14ac:dyDescent="0.25">
      <c r="A59" s="70" t="s">
        <v>145</v>
      </c>
      <c r="B59" s="76">
        <v>373.54213599767598</v>
      </c>
      <c r="C59" s="100">
        <v>777.48389217957322</v>
      </c>
      <c r="D59" s="82">
        <v>16</v>
      </c>
      <c r="E59" s="77">
        <v>72.701771669999957</v>
      </c>
      <c r="F59" s="100">
        <v>34807.430166634877</v>
      </c>
      <c r="G59" s="86">
        <v>405</v>
      </c>
      <c r="H59" s="77">
        <v>9347.6649386000008</v>
      </c>
      <c r="I59" s="100">
        <v>24436.427990000251</v>
      </c>
      <c r="J59" s="86">
        <v>48.2</v>
      </c>
      <c r="K59" s="60" t="s">
        <v>225</v>
      </c>
      <c r="L59" s="100" t="s">
        <v>227</v>
      </c>
      <c r="M59" s="84" t="s">
        <v>225</v>
      </c>
      <c r="N59" s="77">
        <v>90774.555999999997</v>
      </c>
      <c r="O59" s="100">
        <v>1402408.8024274036</v>
      </c>
      <c r="P59" s="61" t="s">
        <v>225</v>
      </c>
    </row>
    <row r="60" spans="1:16" s="47" customFormat="1" x14ac:dyDescent="0.25">
      <c r="A60" s="70" t="s">
        <v>146</v>
      </c>
      <c r="B60" s="76">
        <v>1754.59299541874</v>
      </c>
      <c r="C60" s="100">
        <v>3651.9783440914562</v>
      </c>
      <c r="D60" s="82">
        <v>28</v>
      </c>
      <c r="E60" s="77">
        <v>8.7534441300000747</v>
      </c>
      <c r="F60" s="100">
        <v>4190.8868006065986</v>
      </c>
      <c r="G60" s="86">
        <v>544</v>
      </c>
      <c r="H60" s="77">
        <v>7915.1049461900002</v>
      </c>
      <c r="I60" s="100">
        <v>20691.466084987293</v>
      </c>
      <c r="J60" s="86">
        <v>113.4</v>
      </c>
      <c r="K60" s="60" t="s">
        <v>225</v>
      </c>
      <c r="L60" s="100" t="s">
        <v>227</v>
      </c>
      <c r="M60" s="84" t="s">
        <v>225</v>
      </c>
      <c r="N60" s="77">
        <v>42763.561000000002</v>
      </c>
      <c r="O60" s="100">
        <v>660669.65251299308</v>
      </c>
      <c r="P60" s="61" t="s">
        <v>225</v>
      </c>
    </row>
    <row r="61" spans="1:16" s="47" customFormat="1" ht="30" x14ac:dyDescent="0.25">
      <c r="A61" s="70" t="s">
        <v>147</v>
      </c>
      <c r="B61" s="76">
        <v>417.52418115298599</v>
      </c>
      <c r="C61" s="100">
        <v>869.02733094595897</v>
      </c>
      <c r="D61" s="82">
        <v>15</v>
      </c>
      <c r="E61" s="77">
        <v>87.041784830000026</v>
      </c>
      <c r="F61" s="100">
        <v>41672.998847972725</v>
      </c>
      <c r="G61" s="86">
        <v>148</v>
      </c>
      <c r="H61" s="77">
        <v>13592.566098270003</v>
      </c>
      <c r="I61" s="100">
        <v>35533.340662233903</v>
      </c>
      <c r="J61" s="86">
        <v>185.2</v>
      </c>
      <c r="K61" s="60" t="s">
        <v>225</v>
      </c>
      <c r="L61" s="100" t="s">
        <v>227</v>
      </c>
      <c r="M61" s="84" t="s">
        <v>225</v>
      </c>
      <c r="N61" s="77">
        <v>75599.653000000006</v>
      </c>
      <c r="O61" s="100">
        <v>1167966.2616874413</v>
      </c>
      <c r="P61" s="61" t="s">
        <v>225</v>
      </c>
    </row>
    <row r="62" spans="1:16" s="47" customFormat="1" ht="30" x14ac:dyDescent="0.25">
      <c r="A62" s="70" t="s">
        <v>148</v>
      </c>
      <c r="B62" s="71">
        <v>12.358321633255301</v>
      </c>
      <c r="C62" s="100">
        <v>25.722388663243422</v>
      </c>
      <c r="D62" s="72">
        <v>2</v>
      </c>
      <c r="E62" s="77">
        <v>-1.6024763200000001</v>
      </c>
      <c r="F62" s="100">
        <v>-767.21765262156066</v>
      </c>
      <c r="G62" s="86">
        <v>41</v>
      </c>
      <c r="H62" s="77">
        <v>4091.2703615600003</v>
      </c>
      <c r="I62" s="100">
        <v>10695.294946339469</v>
      </c>
      <c r="J62" s="86">
        <v>21.2</v>
      </c>
      <c r="K62" s="60" t="s">
        <v>225</v>
      </c>
      <c r="L62" s="100" t="s">
        <v>227</v>
      </c>
      <c r="M62" s="84" t="s">
        <v>225</v>
      </c>
      <c r="N62" s="60" t="s">
        <v>225</v>
      </c>
      <c r="O62" s="100" t="s">
        <v>225</v>
      </c>
      <c r="P62" s="61" t="s">
        <v>225</v>
      </c>
    </row>
    <row r="63" spans="1:16" s="47" customFormat="1" ht="30" x14ac:dyDescent="0.25">
      <c r="A63" s="70" t="s">
        <v>149</v>
      </c>
      <c r="B63" s="71">
        <v>0</v>
      </c>
      <c r="C63" s="100">
        <v>0</v>
      </c>
      <c r="D63" s="72">
        <v>0</v>
      </c>
      <c r="E63" s="77">
        <v>-19.733812550000007</v>
      </c>
      <c r="F63" s="100">
        <v>-9447.9582337197335</v>
      </c>
      <c r="G63" s="86">
        <v>683</v>
      </c>
      <c r="H63" s="77">
        <v>6056.22781545</v>
      </c>
      <c r="I63" s="100">
        <v>15832.036757347154</v>
      </c>
      <c r="J63" s="86">
        <v>27</v>
      </c>
      <c r="K63" s="60" t="s">
        <v>225</v>
      </c>
      <c r="L63" s="100" t="s">
        <v>227</v>
      </c>
      <c r="M63" s="84" t="s">
        <v>225</v>
      </c>
      <c r="N63" s="77">
        <v>44652.883000000002</v>
      </c>
      <c r="O63" s="100">
        <v>689858.46841223852</v>
      </c>
      <c r="P63" s="61" t="s">
        <v>225</v>
      </c>
    </row>
    <row r="64" spans="1:16" s="47" customFormat="1" x14ac:dyDescent="0.25">
      <c r="A64" s="70" t="s">
        <v>25</v>
      </c>
      <c r="B64" s="76">
        <v>272.89392628130599</v>
      </c>
      <c r="C64" s="100">
        <v>567.99651635197426</v>
      </c>
      <c r="D64" s="82">
        <v>51</v>
      </c>
      <c r="E64" s="77">
        <v>-19.733812550000007</v>
      </c>
      <c r="F64" s="100">
        <v>-9447.9582337197335</v>
      </c>
      <c r="G64" s="86">
        <v>683</v>
      </c>
      <c r="H64" s="77">
        <v>2157.7993134399999</v>
      </c>
      <c r="I64" s="100">
        <v>5640.8640966591747</v>
      </c>
      <c r="J64" s="86">
        <v>143.80000000000001</v>
      </c>
      <c r="K64" s="77">
        <v>18.542000000000002</v>
      </c>
      <c r="L64" s="100">
        <v>265.68524019299912</v>
      </c>
      <c r="M64" s="86">
        <v>25</v>
      </c>
      <c r="N64" s="60" t="s">
        <v>225</v>
      </c>
      <c r="O64" s="100" t="s">
        <v>225</v>
      </c>
      <c r="P64" s="61" t="s">
        <v>225</v>
      </c>
    </row>
    <row r="65" spans="1:16" s="47" customFormat="1" x14ac:dyDescent="0.25">
      <c r="A65" s="70" t="s">
        <v>150</v>
      </c>
      <c r="B65" s="76">
        <v>715.67010692911197</v>
      </c>
      <c r="C65" s="100">
        <v>1489.5829054617795</v>
      </c>
      <c r="D65" s="82">
        <v>44</v>
      </c>
      <c r="E65" s="77">
        <v>19.254543430000002</v>
      </c>
      <c r="F65" s="100">
        <v>9218.4985377284647</v>
      </c>
      <c r="G65" s="86">
        <v>292</v>
      </c>
      <c r="H65" s="77">
        <v>1861.3975552700001</v>
      </c>
      <c r="I65" s="100">
        <v>4866.0181573570917</v>
      </c>
      <c r="J65" s="86">
        <v>80.400000000000006</v>
      </c>
      <c r="K65" s="60" t="s">
        <v>225</v>
      </c>
      <c r="L65" s="100" t="s">
        <v>227</v>
      </c>
      <c r="M65" s="84" t="s">
        <v>225</v>
      </c>
      <c r="N65" s="60" t="s">
        <v>225</v>
      </c>
      <c r="O65" s="100" t="s">
        <v>225</v>
      </c>
      <c r="P65" s="61" t="s">
        <v>225</v>
      </c>
    </row>
    <row r="66" spans="1:16" s="47" customFormat="1" ht="15" customHeight="1" x14ac:dyDescent="0.25">
      <c r="A66" s="70" t="s">
        <v>151</v>
      </c>
      <c r="B66" s="78">
        <v>1515.21109931971</v>
      </c>
      <c r="C66" s="100">
        <v>3153.7331654068266</v>
      </c>
      <c r="D66" s="83">
        <v>44</v>
      </c>
      <c r="E66" s="79">
        <v>136.69607362999986</v>
      </c>
      <c r="F66" s="100">
        <v>65445.984707588381</v>
      </c>
      <c r="G66" s="87">
        <v>830</v>
      </c>
      <c r="H66" s="79">
        <v>47190.743849150007</v>
      </c>
      <c r="I66" s="100">
        <v>123364.84260389119</v>
      </c>
      <c r="J66" s="87">
        <v>711.6</v>
      </c>
      <c r="K66" s="79">
        <v>26.242000000000001</v>
      </c>
      <c r="L66" s="100">
        <v>376.01726206151881</v>
      </c>
      <c r="M66" s="87">
        <v>44</v>
      </c>
      <c r="N66" s="63" t="s">
        <v>225</v>
      </c>
      <c r="O66" s="100" t="s">
        <v>225</v>
      </c>
      <c r="P66" s="64" t="s">
        <v>225</v>
      </c>
    </row>
    <row r="67" spans="1:16" s="47" customFormat="1" x14ac:dyDescent="0.25">
      <c r="A67" s="174" t="s">
        <v>160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6"/>
    </row>
    <row r="68" spans="1:16" s="47" customFormat="1" x14ac:dyDescent="0.25">
      <c r="A68" s="69" t="s">
        <v>128</v>
      </c>
      <c r="B68" s="44" t="s">
        <v>225</v>
      </c>
      <c r="C68" s="102" t="s">
        <v>227</v>
      </c>
      <c r="D68" s="17" t="s">
        <v>225</v>
      </c>
      <c r="E68" s="16">
        <v>12.13121350999999</v>
      </c>
      <c r="F68" s="101">
        <v>5808.061583458003</v>
      </c>
      <c r="G68" s="17">
        <v>2256</v>
      </c>
      <c r="H68" s="16">
        <v>2688.7619341200002</v>
      </c>
      <c r="I68" s="101">
        <v>7028.8930783196884</v>
      </c>
      <c r="J68" s="17" t="s">
        <v>225</v>
      </c>
      <c r="K68" s="16" t="s">
        <v>225</v>
      </c>
      <c r="L68" s="101" t="s">
        <v>227</v>
      </c>
      <c r="M68" s="17" t="s">
        <v>225</v>
      </c>
      <c r="N68" s="16">
        <v>15385.137000000001</v>
      </c>
      <c r="O68" s="68">
        <v>237690.52150859914</v>
      </c>
      <c r="P68" s="147" t="s">
        <v>225</v>
      </c>
    </row>
    <row r="69" spans="1:16" s="47" customFormat="1" ht="30" x14ac:dyDescent="0.25">
      <c r="A69" s="70" t="s">
        <v>129</v>
      </c>
      <c r="B69" s="80" t="s">
        <v>225</v>
      </c>
      <c r="C69" s="103" t="s">
        <v>227</v>
      </c>
      <c r="D69" s="72" t="s">
        <v>225</v>
      </c>
      <c r="E69" s="60">
        <v>7.9842642400000097</v>
      </c>
      <c r="F69" s="100">
        <v>3822.6265135219442</v>
      </c>
      <c r="G69" s="84">
        <v>1828</v>
      </c>
      <c r="H69" s="60">
        <v>2546.1447741500001</v>
      </c>
      <c r="I69" s="100">
        <v>6656.0669251962318</v>
      </c>
      <c r="J69" s="84">
        <v>3678.05</v>
      </c>
      <c r="K69" s="60">
        <v>54.105000000000004</v>
      </c>
      <c r="L69" s="100">
        <v>775.26156405146241</v>
      </c>
      <c r="M69" s="84">
        <v>10431</v>
      </c>
      <c r="N69" s="60">
        <v>13348.495000000001</v>
      </c>
      <c r="O69" s="100">
        <v>206225.70588126243</v>
      </c>
      <c r="P69" s="61" t="s">
        <v>225</v>
      </c>
    </row>
    <row r="70" spans="1:16" s="47" customFormat="1" x14ac:dyDescent="0.25">
      <c r="A70" s="70" t="s">
        <v>130</v>
      </c>
      <c r="B70" s="80" t="s">
        <v>225</v>
      </c>
      <c r="C70" s="103" t="s">
        <v>227</v>
      </c>
      <c r="D70" s="72" t="s">
        <v>225</v>
      </c>
      <c r="E70" s="60">
        <v>4.13019362</v>
      </c>
      <c r="F70" s="100">
        <v>1977.4129667070185</v>
      </c>
      <c r="G70" s="84">
        <v>391</v>
      </c>
      <c r="H70" s="60">
        <v>50.776022860000005</v>
      </c>
      <c r="I70" s="100">
        <v>132.73738782755609</v>
      </c>
      <c r="J70" s="84">
        <v>38.549999999999997</v>
      </c>
      <c r="K70" s="60" t="s">
        <v>225</v>
      </c>
      <c r="L70" s="100" t="s">
        <v>227</v>
      </c>
      <c r="M70" s="84" t="s">
        <v>225</v>
      </c>
      <c r="N70" s="60">
        <v>897.673</v>
      </c>
      <c r="O70" s="100">
        <v>13868.473417831034</v>
      </c>
      <c r="P70" s="61" t="s">
        <v>225</v>
      </c>
    </row>
    <row r="71" spans="1:16" s="47" customFormat="1" x14ac:dyDescent="0.25">
      <c r="A71" s="70" t="s">
        <v>131</v>
      </c>
      <c r="B71" s="80" t="s">
        <v>225</v>
      </c>
      <c r="C71" s="103" t="s">
        <v>227</v>
      </c>
      <c r="D71" s="72" t="s">
        <v>225</v>
      </c>
      <c r="E71" s="60">
        <v>1.6755649999999997E-2</v>
      </c>
      <c r="F71" s="100">
        <v>8.0221032290501793</v>
      </c>
      <c r="G71" s="84">
        <v>37</v>
      </c>
      <c r="H71" s="60">
        <v>91.841137109999977</v>
      </c>
      <c r="I71" s="100">
        <v>240.08876529590054</v>
      </c>
      <c r="J71" s="84">
        <v>118.7</v>
      </c>
      <c r="K71" s="60" t="s">
        <v>225</v>
      </c>
      <c r="L71" s="100" t="s">
        <v>227</v>
      </c>
      <c r="M71" s="84" t="s">
        <v>225</v>
      </c>
      <c r="N71" s="60">
        <v>1138.9689999999998</v>
      </c>
      <c r="O71" s="100">
        <v>17596.342209505681</v>
      </c>
      <c r="P71" s="61" t="s">
        <v>225</v>
      </c>
    </row>
    <row r="72" spans="1:16" s="47" customFormat="1" x14ac:dyDescent="0.25">
      <c r="A72" s="69" t="s">
        <v>132</v>
      </c>
      <c r="B72" s="57" t="s">
        <v>225</v>
      </c>
      <c r="C72" s="104" t="s">
        <v>227</v>
      </c>
      <c r="D72" s="42" t="s">
        <v>225</v>
      </c>
      <c r="E72" s="56">
        <v>398.69733450999973</v>
      </c>
      <c r="F72" s="101">
        <v>190884.33898931817</v>
      </c>
      <c r="G72" s="42">
        <v>8523</v>
      </c>
      <c r="H72" s="56">
        <v>43887.509025909989</v>
      </c>
      <c r="I72" s="101">
        <v>114729.61012365477</v>
      </c>
      <c r="J72" s="42" t="s">
        <v>225</v>
      </c>
      <c r="K72" s="56">
        <v>73.231999999999999</v>
      </c>
      <c r="L72" s="101">
        <v>1049.3291721396672</v>
      </c>
      <c r="M72" s="42" t="s">
        <v>225</v>
      </c>
      <c r="N72" s="56">
        <v>87057.409000000014</v>
      </c>
      <c r="O72" s="101">
        <v>1344981.2599262141</v>
      </c>
      <c r="P72" s="61" t="s">
        <v>225</v>
      </c>
    </row>
    <row r="73" spans="1:16" s="47" customFormat="1" x14ac:dyDescent="0.25">
      <c r="A73" s="70" t="s">
        <v>5</v>
      </c>
      <c r="B73" s="80" t="s">
        <v>225</v>
      </c>
      <c r="C73" s="103" t="s">
        <v>227</v>
      </c>
      <c r="D73" s="72" t="s">
        <v>225</v>
      </c>
      <c r="E73" s="60">
        <v>76.213540679999952</v>
      </c>
      <c r="F73" s="100">
        <v>36488.759957767972</v>
      </c>
      <c r="G73" s="84">
        <v>895</v>
      </c>
      <c r="H73" s="60">
        <v>2171.2370443099999</v>
      </c>
      <c r="I73" s="100">
        <v>5675.9926710048157</v>
      </c>
      <c r="J73" s="84">
        <v>1249.8499999999999</v>
      </c>
      <c r="K73" s="60">
        <v>29.968</v>
      </c>
      <c r="L73" s="100">
        <v>429.40649757867521</v>
      </c>
      <c r="M73" s="84">
        <v>1550</v>
      </c>
      <c r="N73" s="60">
        <v>8180.25</v>
      </c>
      <c r="O73" s="100">
        <v>126379.62785581422</v>
      </c>
      <c r="P73" s="61" t="s">
        <v>225</v>
      </c>
    </row>
    <row r="74" spans="1:16" s="47" customFormat="1" x14ac:dyDescent="0.25">
      <c r="A74" s="70" t="s">
        <v>6</v>
      </c>
      <c r="B74" s="80" t="s">
        <v>225</v>
      </c>
      <c r="C74" s="103" t="s">
        <v>227</v>
      </c>
      <c r="D74" s="84" t="s">
        <v>225</v>
      </c>
      <c r="E74" s="60">
        <v>12.636633799999993</v>
      </c>
      <c r="F74" s="100">
        <v>6050.0416761692086</v>
      </c>
      <c r="G74" s="84">
        <v>170</v>
      </c>
      <c r="H74" s="60">
        <v>879.15465754999991</v>
      </c>
      <c r="I74" s="100">
        <v>2298.2637506165761</v>
      </c>
      <c r="J74" s="84">
        <v>291.45</v>
      </c>
      <c r="K74" s="60">
        <v>9.9959999999999987</v>
      </c>
      <c r="L74" s="100">
        <v>143.23102475295104</v>
      </c>
      <c r="M74" s="84">
        <v>120</v>
      </c>
      <c r="N74" s="60">
        <v>2445.8420000000001</v>
      </c>
      <c r="O74" s="100">
        <v>37786.693775143838</v>
      </c>
      <c r="P74" s="61" t="s">
        <v>225</v>
      </c>
    </row>
    <row r="75" spans="1:16" s="47" customFormat="1" x14ac:dyDescent="0.25">
      <c r="A75" s="70" t="s">
        <v>133</v>
      </c>
      <c r="B75" s="80" t="s">
        <v>225</v>
      </c>
      <c r="C75" s="103" t="s">
        <v>227</v>
      </c>
      <c r="D75" s="72" t="s">
        <v>225</v>
      </c>
      <c r="E75" s="60">
        <v>3.9882692499999992</v>
      </c>
      <c r="F75" s="100">
        <v>1909.4638303346355</v>
      </c>
      <c r="G75" s="84">
        <v>305</v>
      </c>
      <c r="H75" s="60">
        <v>166.19353493000003</v>
      </c>
      <c r="I75" s="100">
        <v>434.45891304366529</v>
      </c>
      <c r="J75" s="84">
        <v>6.95</v>
      </c>
      <c r="K75" s="60">
        <v>3.4699999999999998</v>
      </c>
      <c r="L75" s="100">
        <v>49.721054010878369</v>
      </c>
      <c r="M75" s="84">
        <v>15</v>
      </c>
      <c r="N75" s="60">
        <v>324.27</v>
      </c>
      <c r="O75" s="100">
        <v>5009.7639955753039</v>
      </c>
      <c r="P75" s="61" t="s">
        <v>225</v>
      </c>
    </row>
    <row r="76" spans="1:16" s="47" customFormat="1" x14ac:dyDescent="0.25">
      <c r="A76" s="70" t="s">
        <v>134</v>
      </c>
      <c r="B76" s="80" t="s">
        <v>225</v>
      </c>
      <c r="C76" s="103" t="s">
        <v>227</v>
      </c>
      <c r="D76" s="72" t="s">
        <v>225</v>
      </c>
      <c r="E76" s="60">
        <v>6.3696196800000005</v>
      </c>
      <c r="F76" s="100">
        <v>3049.5830721428042</v>
      </c>
      <c r="G76" s="84">
        <v>431</v>
      </c>
      <c r="H76" s="60">
        <v>88.40652252999999</v>
      </c>
      <c r="I76" s="100">
        <v>231.11008319626754</v>
      </c>
      <c r="J76" s="84">
        <v>96.5</v>
      </c>
      <c r="K76" s="60">
        <v>8.2149999999999999</v>
      </c>
      <c r="L76" s="100">
        <v>117.71137138310254</v>
      </c>
      <c r="M76" s="84">
        <v>175</v>
      </c>
      <c r="N76" s="60" t="s">
        <v>225</v>
      </c>
      <c r="O76" s="100" t="s">
        <v>225</v>
      </c>
      <c r="P76" s="61" t="s">
        <v>225</v>
      </c>
    </row>
    <row r="77" spans="1:16" s="47" customFormat="1" x14ac:dyDescent="0.25">
      <c r="A77" s="70" t="s">
        <v>9</v>
      </c>
      <c r="B77" s="80" t="s">
        <v>225</v>
      </c>
      <c r="C77" s="103" t="s">
        <v>227</v>
      </c>
      <c r="D77" s="72" t="s">
        <v>225</v>
      </c>
      <c r="E77" s="60">
        <v>3.8898773400000008</v>
      </c>
      <c r="F77" s="100">
        <v>1862.3567315993789</v>
      </c>
      <c r="G77" s="84">
        <v>85</v>
      </c>
      <c r="H77" s="60">
        <v>78.275184779999989</v>
      </c>
      <c r="I77" s="100">
        <v>204.62499766994301</v>
      </c>
      <c r="J77" s="84">
        <v>160.19999999999999</v>
      </c>
      <c r="K77" s="60">
        <v>5.57</v>
      </c>
      <c r="L77" s="100">
        <v>79.811605429565574</v>
      </c>
      <c r="M77" s="84">
        <v>374</v>
      </c>
      <c r="N77" s="60" t="s">
        <v>225</v>
      </c>
      <c r="O77" s="100" t="s">
        <v>225</v>
      </c>
      <c r="P77" s="61" t="s">
        <v>225</v>
      </c>
    </row>
    <row r="78" spans="1:16" s="47" customFormat="1" ht="30" x14ac:dyDescent="0.25">
      <c r="A78" s="70" t="s">
        <v>135</v>
      </c>
      <c r="B78" s="80" t="s">
        <v>225</v>
      </c>
      <c r="C78" s="103" t="s">
        <v>227</v>
      </c>
      <c r="D78" s="72" t="s">
        <v>225</v>
      </c>
      <c r="E78" s="60">
        <v>11.384946029999993</v>
      </c>
      <c r="F78" s="100">
        <v>5450.7710718369608</v>
      </c>
      <c r="G78" s="84">
        <v>1382</v>
      </c>
      <c r="H78" s="60">
        <v>39.208100119999997</v>
      </c>
      <c r="I78" s="100">
        <v>102.49681834986647</v>
      </c>
      <c r="J78" s="84">
        <v>48.5</v>
      </c>
      <c r="K78" s="60">
        <v>2.3929999999999998</v>
      </c>
      <c r="L78" s="100">
        <v>34.288899783294504</v>
      </c>
      <c r="M78" s="84">
        <v>40</v>
      </c>
      <c r="N78" s="60">
        <v>313.62299999999999</v>
      </c>
      <c r="O78" s="100">
        <v>4845.2746587236352</v>
      </c>
      <c r="P78" s="61" t="s">
        <v>225</v>
      </c>
    </row>
    <row r="79" spans="1:16" s="47" customFormat="1" ht="45" x14ac:dyDescent="0.25">
      <c r="A79" s="70" t="s">
        <v>136</v>
      </c>
      <c r="B79" s="80" t="s">
        <v>225</v>
      </c>
      <c r="C79" s="103" t="s">
        <v>227</v>
      </c>
      <c r="D79" s="72" t="s">
        <v>225</v>
      </c>
      <c r="E79" s="60">
        <v>2.6304964899999996</v>
      </c>
      <c r="F79" s="100">
        <v>1259.402911043986</v>
      </c>
      <c r="G79" s="84">
        <v>166</v>
      </c>
      <c r="H79" s="60">
        <v>70.987237260000001</v>
      </c>
      <c r="I79" s="100">
        <v>185.57303058113834</v>
      </c>
      <c r="J79" s="84">
        <v>127.1</v>
      </c>
      <c r="K79" s="60" t="s">
        <v>225</v>
      </c>
      <c r="L79" s="100" t="s">
        <v>227</v>
      </c>
      <c r="M79" s="84" t="s">
        <v>225</v>
      </c>
      <c r="N79" s="60">
        <v>2811.9450000000002</v>
      </c>
      <c r="O79" s="100">
        <v>43442.750851259749</v>
      </c>
      <c r="P79" s="61" t="s">
        <v>225</v>
      </c>
    </row>
    <row r="80" spans="1:16" s="47" customFormat="1" x14ac:dyDescent="0.25">
      <c r="A80" s="70" t="s">
        <v>137</v>
      </c>
      <c r="B80" s="80" t="s">
        <v>225</v>
      </c>
      <c r="C80" s="103" t="s">
        <v>227</v>
      </c>
      <c r="D80" s="72" t="s">
        <v>225</v>
      </c>
      <c r="E80" s="60">
        <v>2.3042383099999997</v>
      </c>
      <c r="F80" s="100">
        <v>1103.2002689929743</v>
      </c>
      <c r="G80" s="84">
        <v>174</v>
      </c>
      <c r="H80" s="60">
        <v>150.04231618</v>
      </c>
      <c r="I80" s="100">
        <v>392.23680768071591</v>
      </c>
      <c r="J80" s="84">
        <v>76.150000000000006</v>
      </c>
      <c r="K80" s="60" t="s">
        <v>225</v>
      </c>
      <c r="L80" s="100" t="s">
        <v>227</v>
      </c>
      <c r="M80" s="84" t="s">
        <v>225</v>
      </c>
      <c r="N80" s="60">
        <v>2572.0840000000003</v>
      </c>
      <c r="O80" s="100">
        <v>39737.051891310672</v>
      </c>
      <c r="P80" s="61" t="s">
        <v>225</v>
      </c>
    </row>
    <row r="81" spans="1:16" s="47" customFormat="1" x14ac:dyDescent="0.25">
      <c r="A81" s="70" t="s">
        <v>138</v>
      </c>
      <c r="B81" s="80" t="s">
        <v>225</v>
      </c>
      <c r="C81" s="103" t="s">
        <v>227</v>
      </c>
      <c r="D81" s="72" t="s">
        <v>225</v>
      </c>
      <c r="E81" s="60">
        <v>49.016485259999996</v>
      </c>
      <c r="F81" s="100">
        <v>23467.624632940922</v>
      </c>
      <c r="G81" s="84">
        <v>45</v>
      </c>
      <c r="H81" s="60">
        <v>115.00128357</v>
      </c>
      <c r="I81" s="100">
        <v>300.6334312552703</v>
      </c>
      <c r="J81" s="84">
        <v>129.65</v>
      </c>
      <c r="K81" s="60">
        <v>1.177</v>
      </c>
      <c r="L81" s="100">
        <v>16.865037628473729</v>
      </c>
      <c r="M81" s="84">
        <v>80</v>
      </c>
      <c r="N81" s="60">
        <v>561.19799999999998</v>
      </c>
      <c r="O81" s="100">
        <v>8670.1499823877311</v>
      </c>
      <c r="P81" s="61" t="s">
        <v>225</v>
      </c>
    </row>
    <row r="82" spans="1:16" s="47" customFormat="1" x14ac:dyDescent="0.25">
      <c r="A82" s="70" t="s">
        <v>90</v>
      </c>
      <c r="B82" s="80" t="s">
        <v>225</v>
      </c>
      <c r="C82" s="103" t="s">
        <v>227</v>
      </c>
      <c r="D82" s="84" t="s">
        <v>225</v>
      </c>
      <c r="E82" s="60">
        <v>25.645051529999996</v>
      </c>
      <c r="F82" s="100">
        <v>12278.082359560582</v>
      </c>
      <c r="G82" s="84">
        <v>347</v>
      </c>
      <c r="H82" s="60">
        <v>17117.703145439998</v>
      </c>
      <c r="I82" s="100">
        <v>44748.664293736801</v>
      </c>
      <c r="J82" s="84">
        <v>75.550000000000011</v>
      </c>
      <c r="K82" s="60" t="s">
        <v>225</v>
      </c>
      <c r="L82" s="100" t="s">
        <v>227</v>
      </c>
      <c r="M82" s="84" t="s">
        <v>225</v>
      </c>
      <c r="N82" s="60">
        <v>16662.808000000001</v>
      </c>
      <c r="O82" s="100">
        <v>257429.720860962</v>
      </c>
      <c r="P82" s="61" t="s">
        <v>225</v>
      </c>
    </row>
    <row r="83" spans="1:16" s="47" customFormat="1" ht="30" x14ac:dyDescent="0.25">
      <c r="A83" s="70" t="s">
        <v>139</v>
      </c>
      <c r="B83" s="80" t="s">
        <v>225</v>
      </c>
      <c r="C83" s="103" t="s">
        <v>227</v>
      </c>
      <c r="D83" s="72" t="s">
        <v>225</v>
      </c>
      <c r="E83" s="60">
        <v>6.6838535700000001</v>
      </c>
      <c r="F83" s="100">
        <v>3200.0288443835707</v>
      </c>
      <c r="G83" s="84">
        <v>93</v>
      </c>
      <c r="H83" s="60">
        <v>1853.8090488800003</v>
      </c>
      <c r="I83" s="100">
        <v>4846.1804769129458</v>
      </c>
      <c r="J83" s="84">
        <v>262.05</v>
      </c>
      <c r="K83" s="60" t="s">
        <v>225</v>
      </c>
      <c r="L83" s="100" t="s">
        <v>227</v>
      </c>
      <c r="M83" s="84" t="s">
        <v>225</v>
      </c>
      <c r="N83" s="60">
        <v>8407.9410000000007</v>
      </c>
      <c r="O83" s="100">
        <v>129897.30810349838</v>
      </c>
      <c r="P83" s="61" t="s">
        <v>225</v>
      </c>
    </row>
    <row r="84" spans="1:16" s="47" customFormat="1" ht="30" x14ac:dyDescent="0.25">
      <c r="A84" s="70" t="s">
        <v>140</v>
      </c>
      <c r="B84" s="80" t="s">
        <v>225</v>
      </c>
      <c r="C84" s="103" t="s">
        <v>227</v>
      </c>
      <c r="D84" s="72" t="s">
        <v>225</v>
      </c>
      <c r="E84" s="60">
        <v>7.024011909999996</v>
      </c>
      <c r="F84" s="100">
        <v>3362.886466600693</v>
      </c>
      <c r="G84" s="84">
        <v>625</v>
      </c>
      <c r="H84" s="60">
        <v>370.39512257000001</v>
      </c>
      <c r="I84" s="100">
        <v>968.27751101278875</v>
      </c>
      <c r="J84" s="84">
        <v>68.199999999999989</v>
      </c>
      <c r="K84" s="60" t="s">
        <v>225</v>
      </c>
      <c r="L84" s="100" t="s">
        <v>227</v>
      </c>
      <c r="M84" s="84" t="s">
        <v>225</v>
      </c>
      <c r="N84" s="60">
        <v>1053.258</v>
      </c>
      <c r="O84" s="100">
        <v>16272.162107045528</v>
      </c>
      <c r="P84" s="61" t="s">
        <v>225</v>
      </c>
    </row>
    <row r="85" spans="1:16" s="47" customFormat="1" x14ac:dyDescent="0.25">
      <c r="A85" s="70" t="s">
        <v>141</v>
      </c>
      <c r="B85" s="80" t="s">
        <v>225</v>
      </c>
      <c r="C85" s="103" t="s">
        <v>227</v>
      </c>
      <c r="D85" s="72" t="s">
        <v>225</v>
      </c>
      <c r="E85" s="60">
        <v>22.068504429999994</v>
      </c>
      <c r="F85" s="100">
        <v>10565.738759654872</v>
      </c>
      <c r="G85" s="84">
        <v>698</v>
      </c>
      <c r="H85" s="60">
        <v>251.8404482</v>
      </c>
      <c r="I85" s="100">
        <v>658.35489588380392</v>
      </c>
      <c r="J85" s="84">
        <v>338.05</v>
      </c>
      <c r="K85" s="60" t="s">
        <v>225</v>
      </c>
      <c r="L85" s="100" t="s">
        <v>227</v>
      </c>
      <c r="M85" s="84" t="s">
        <v>225</v>
      </c>
      <c r="N85" s="60">
        <v>1989.35</v>
      </c>
      <c r="O85" s="100">
        <v>30734.184490078424</v>
      </c>
      <c r="P85" s="61" t="s">
        <v>225</v>
      </c>
    </row>
    <row r="86" spans="1:16" s="47" customFormat="1" ht="30" x14ac:dyDescent="0.25">
      <c r="A86" s="70" t="s">
        <v>142</v>
      </c>
      <c r="B86" s="80" t="s">
        <v>225</v>
      </c>
      <c r="C86" s="103" t="s">
        <v>227</v>
      </c>
      <c r="D86" s="72" t="s">
        <v>225</v>
      </c>
      <c r="E86" s="60">
        <v>24.775193980000001</v>
      </c>
      <c r="F86" s="100">
        <v>11861.620625120639</v>
      </c>
      <c r="G86" s="84">
        <v>117</v>
      </c>
      <c r="H86" s="60">
        <v>2730.3096674499993</v>
      </c>
      <c r="I86" s="100">
        <v>7137.5061063149251</v>
      </c>
      <c r="J86" s="84">
        <v>915.1</v>
      </c>
      <c r="K86" s="60" t="s">
        <v>225</v>
      </c>
      <c r="L86" s="100" t="s">
        <v>227</v>
      </c>
      <c r="M86" s="84" t="s">
        <v>225</v>
      </c>
      <c r="N86" s="60">
        <v>7788.5439999999999</v>
      </c>
      <c r="O86" s="100">
        <v>120328.02081337792</v>
      </c>
      <c r="P86" s="61" t="s">
        <v>225</v>
      </c>
    </row>
    <row r="87" spans="1:16" s="47" customFormat="1" x14ac:dyDescent="0.25">
      <c r="A87" s="70" t="s">
        <v>143</v>
      </c>
      <c r="B87" s="80" t="s">
        <v>225</v>
      </c>
      <c r="C87" s="103" t="s">
        <v>227</v>
      </c>
      <c r="D87" s="72" t="s">
        <v>225</v>
      </c>
      <c r="E87" s="60">
        <v>11.934920120000001</v>
      </c>
      <c r="F87" s="100">
        <v>5714.0821891784544</v>
      </c>
      <c r="G87" s="84">
        <v>790</v>
      </c>
      <c r="H87" s="60">
        <v>14205.062002529998</v>
      </c>
      <c r="I87" s="100">
        <v>37134.511880600345</v>
      </c>
      <c r="J87" s="84">
        <v>207.75</v>
      </c>
      <c r="K87" s="60" t="s">
        <v>225</v>
      </c>
      <c r="L87" s="100" t="s">
        <v>227</v>
      </c>
      <c r="M87" s="84" t="s">
        <v>225</v>
      </c>
      <c r="N87" s="60">
        <v>20927.819</v>
      </c>
      <c r="O87" s="100">
        <v>323321.41157713247</v>
      </c>
      <c r="P87" s="61" t="s">
        <v>225</v>
      </c>
    </row>
    <row r="88" spans="1:16" s="47" customFormat="1" ht="30" x14ac:dyDescent="0.25">
      <c r="A88" s="70" t="s">
        <v>144</v>
      </c>
      <c r="B88" s="80" t="s">
        <v>225</v>
      </c>
      <c r="C88" s="103" t="s">
        <v>227</v>
      </c>
      <c r="D88" s="72" t="s">
        <v>225</v>
      </c>
      <c r="E88" s="60">
        <v>5.5919606700000015</v>
      </c>
      <c r="F88" s="100">
        <v>2677.2632364324049</v>
      </c>
      <c r="G88" s="84">
        <v>156</v>
      </c>
      <c r="H88" s="60">
        <v>570.80983245999983</v>
      </c>
      <c r="I88" s="100">
        <v>1492.196549460615</v>
      </c>
      <c r="J88" s="84">
        <v>413.15</v>
      </c>
      <c r="K88" s="60" t="s">
        <v>225</v>
      </c>
      <c r="L88" s="100" t="s">
        <v>227</v>
      </c>
      <c r="M88" s="84" t="s">
        <v>225</v>
      </c>
      <c r="N88" s="60" t="s">
        <v>225</v>
      </c>
      <c r="O88" s="100" t="s">
        <v>225</v>
      </c>
      <c r="P88" s="61" t="s">
        <v>225</v>
      </c>
    </row>
    <row r="89" spans="1:16" s="47" customFormat="1" ht="30" x14ac:dyDescent="0.25">
      <c r="A89" s="70" t="s">
        <v>145</v>
      </c>
      <c r="B89" s="80" t="s">
        <v>225</v>
      </c>
      <c r="C89" s="103" t="s">
        <v>227</v>
      </c>
      <c r="D89" s="72" t="s">
        <v>225</v>
      </c>
      <c r="E89" s="60">
        <v>19.564538229999997</v>
      </c>
      <c r="F89" s="100">
        <v>9366.914760678259</v>
      </c>
      <c r="G89" s="84">
        <v>248</v>
      </c>
      <c r="H89" s="60">
        <v>116.94369534</v>
      </c>
      <c r="I89" s="100">
        <v>305.71123471274456</v>
      </c>
      <c r="J89" s="84">
        <v>32.200000000000003</v>
      </c>
      <c r="K89" s="60" t="s">
        <v>225</v>
      </c>
      <c r="L89" s="100" t="s">
        <v>227</v>
      </c>
      <c r="M89" s="84" t="s">
        <v>225</v>
      </c>
      <c r="N89" s="60">
        <v>2628.4209999999998</v>
      </c>
      <c r="O89" s="100">
        <v>40607.422490560435</v>
      </c>
      <c r="P89" s="61" t="s">
        <v>225</v>
      </c>
    </row>
    <row r="90" spans="1:16" s="47" customFormat="1" x14ac:dyDescent="0.25">
      <c r="A90" s="70" t="s">
        <v>146</v>
      </c>
      <c r="B90" s="80" t="s">
        <v>225</v>
      </c>
      <c r="C90" s="103" t="s">
        <v>227</v>
      </c>
      <c r="D90" s="72" t="s">
        <v>225</v>
      </c>
      <c r="E90" s="60">
        <v>56.937464489999996</v>
      </c>
      <c r="F90" s="100">
        <v>27259.952179662319</v>
      </c>
      <c r="G90" s="84">
        <v>505</v>
      </c>
      <c r="H90" s="60">
        <v>253.71689581000001</v>
      </c>
      <c r="I90" s="100">
        <v>663.26025751154327</v>
      </c>
      <c r="J90" s="84">
        <v>95.7</v>
      </c>
      <c r="K90" s="60" t="s">
        <v>225</v>
      </c>
      <c r="L90" s="100" t="s">
        <v>227</v>
      </c>
      <c r="M90" s="84" t="s">
        <v>225</v>
      </c>
      <c r="N90" s="60">
        <v>1798.5919999999999</v>
      </c>
      <c r="O90" s="100">
        <v>27787.095458506108</v>
      </c>
      <c r="P90" s="61" t="s">
        <v>225</v>
      </c>
    </row>
    <row r="91" spans="1:16" s="47" customFormat="1" ht="30" x14ac:dyDescent="0.25">
      <c r="A91" s="70" t="s">
        <v>147</v>
      </c>
      <c r="B91" s="80" t="s">
        <v>225</v>
      </c>
      <c r="C91" s="103" t="s">
        <v>227</v>
      </c>
      <c r="D91" s="72" t="s">
        <v>225</v>
      </c>
      <c r="E91" s="60">
        <v>22.844434199999995</v>
      </c>
      <c r="F91" s="100">
        <v>10937.230687060446</v>
      </c>
      <c r="G91" s="84">
        <v>131</v>
      </c>
      <c r="H91" s="60">
        <v>863.08415129000014</v>
      </c>
      <c r="I91" s="100">
        <v>2256.2526417926274</v>
      </c>
      <c r="J91" s="84">
        <v>176.1</v>
      </c>
      <c r="K91" s="60" t="s">
        <v>225</v>
      </c>
      <c r="L91" s="100" t="s">
        <v>227</v>
      </c>
      <c r="M91" s="84" t="s">
        <v>225</v>
      </c>
      <c r="N91" s="60">
        <v>3009.5239999999999</v>
      </c>
      <c r="O91" s="100">
        <v>46495.219967988931</v>
      </c>
      <c r="P91" s="61" t="s">
        <v>225</v>
      </c>
    </row>
    <row r="92" spans="1:16" s="47" customFormat="1" ht="30" x14ac:dyDescent="0.25">
      <c r="A92" s="70" t="s">
        <v>148</v>
      </c>
      <c r="B92" s="80" t="s">
        <v>225</v>
      </c>
      <c r="C92" s="103" t="s">
        <v>227</v>
      </c>
      <c r="D92" s="72" t="s">
        <v>225</v>
      </c>
      <c r="E92" s="60">
        <v>3.7600644899999995</v>
      </c>
      <c r="F92" s="100">
        <v>1800.2062281478734</v>
      </c>
      <c r="G92" s="84">
        <v>34</v>
      </c>
      <c r="H92" s="60">
        <v>206.93888219999999</v>
      </c>
      <c r="I92" s="100">
        <v>540.97436380393071</v>
      </c>
      <c r="J92" s="84">
        <v>29.95</v>
      </c>
      <c r="K92" s="60" t="s">
        <v>225</v>
      </c>
      <c r="L92" s="100" t="s">
        <v>227</v>
      </c>
      <c r="M92" s="84" t="s">
        <v>225</v>
      </c>
      <c r="N92" s="60" t="s">
        <v>225</v>
      </c>
      <c r="O92" s="100" t="s">
        <v>225</v>
      </c>
      <c r="P92" s="61" t="s">
        <v>225</v>
      </c>
    </row>
    <row r="93" spans="1:16" s="47" customFormat="1" ht="30" x14ac:dyDescent="0.25">
      <c r="A93" s="70" t="s">
        <v>149</v>
      </c>
      <c r="B93" s="80" t="s">
        <v>225</v>
      </c>
      <c r="C93" s="103" t="s">
        <v>227</v>
      </c>
      <c r="D93" s="72" t="s">
        <v>225</v>
      </c>
      <c r="E93" s="60">
        <v>10.474029690000004</v>
      </c>
      <c r="F93" s="100">
        <v>5014.6516188459709</v>
      </c>
      <c r="G93" s="84">
        <v>522</v>
      </c>
      <c r="H93" s="60">
        <v>620.27923370999997</v>
      </c>
      <c r="I93" s="100">
        <v>1621.5182003000928</v>
      </c>
      <c r="J93" s="84">
        <v>31.6</v>
      </c>
      <c r="K93" s="60" t="s">
        <v>225</v>
      </c>
      <c r="L93" s="100" t="s">
        <v>227</v>
      </c>
      <c r="M93" s="84" t="s">
        <v>225</v>
      </c>
      <c r="N93" s="60">
        <v>5581.94</v>
      </c>
      <c r="O93" s="100">
        <v>86237.401046848652</v>
      </c>
      <c r="P93" s="61" t="s">
        <v>225</v>
      </c>
    </row>
    <row r="94" spans="1:16" s="47" customFormat="1" x14ac:dyDescent="0.25">
      <c r="A94" s="70" t="s">
        <v>25</v>
      </c>
      <c r="B94" s="80" t="s">
        <v>225</v>
      </c>
      <c r="C94" s="103" t="s">
        <v>227</v>
      </c>
      <c r="D94" s="72" t="s">
        <v>225</v>
      </c>
      <c r="E94" s="60">
        <v>10.474029690000004</v>
      </c>
      <c r="F94" s="100">
        <v>5014.6516188459709</v>
      </c>
      <c r="G94" s="84">
        <v>522</v>
      </c>
      <c r="H94" s="60">
        <v>66.223636380000002</v>
      </c>
      <c r="I94" s="100">
        <v>173.12014628951806</v>
      </c>
      <c r="J94" s="84">
        <v>117.8</v>
      </c>
      <c r="K94" s="60">
        <v>8.3610000000000007</v>
      </c>
      <c r="L94" s="100">
        <v>119.80338114840177</v>
      </c>
      <c r="M94" s="84">
        <v>266</v>
      </c>
      <c r="N94" s="60" t="s">
        <v>225</v>
      </c>
      <c r="O94" s="100" t="s">
        <v>225</v>
      </c>
      <c r="P94" s="61" t="s">
        <v>225</v>
      </c>
    </row>
    <row r="95" spans="1:16" s="47" customFormat="1" x14ac:dyDescent="0.25">
      <c r="A95" s="70" t="s">
        <v>150</v>
      </c>
      <c r="B95" s="80" t="s">
        <v>225</v>
      </c>
      <c r="C95" s="103" t="s">
        <v>227</v>
      </c>
      <c r="D95" s="72" t="s">
        <v>225</v>
      </c>
      <c r="E95" s="60">
        <v>1.4951005800000006</v>
      </c>
      <c r="F95" s="100">
        <v>715.8093652333871</v>
      </c>
      <c r="G95" s="84">
        <v>178</v>
      </c>
      <c r="H95" s="60">
        <v>85.923824490000001</v>
      </c>
      <c r="I95" s="100">
        <v>224.61987711016229</v>
      </c>
      <c r="J95" s="84">
        <v>59.45</v>
      </c>
      <c r="K95" s="60" t="s">
        <v>225</v>
      </c>
      <c r="L95" s="100" t="s">
        <v>227</v>
      </c>
      <c r="M95" s="84" t="s">
        <v>225</v>
      </c>
      <c r="N95" s="60" t="s">
        <v>225</v>
      </c>
      <c r="O95" s="100" t="s">
        <v>225</v>
      </c>
      <c r="P95" s="61" t="s">
        <v>225</v>
      </c>
    </row>
    <row r="96" spans="1:16" s="47" customFormat="1" ht="15" customHeight="1" x14ac:dyDescent="0.25">
      <c r="A96" s="70" t="s">
        <v>151</v>
      </c>
      <c r="B96" s="80" t="s">
        <v>225</v>
      </c>
      <c r="C96" s="103" t="s">
        <v>227</v>
      </c>
      <c r="D96" s="81" t="s">
        <v>225</v>
      </c>
      <c r="E96" s="63">
        <v>7.6396582099999968</v>
      </c>
      <c r="F96" s="100">
        <v>3657.6394705833973</v>
      </c>
      <c r="G96" s="85">
        <v>422</v>
      </c>
      <c r="H96" s="63">
        <v>815.96355793000009</v>
      </c>
      <c r="I96" s="100">
        <v>2133.0711848136848</v>
      </c>
      <c r="J96" s="85">
        <v>516.85</v>
      </c>
      <c r="K96" s="63">
        <v>4.0819999999999999</v>
      </c>
      <c r="L96" s="100">
        <v>58.490300424324353</v>
      </c>
      <c r="M96" s="85">
        <v>108</v>
      </c>
      <c r="N96" s="63" t="s">
        <v>225</v>
      </c>
      <c r="O96" s="100" t="s">
        <v>225</v>
      </c>
      <c r="P96" s="64" t="s">
        <v>225</v>
      </c>
    </row>
    <row r="97" spans="1:16" s="47" customFormat="1" x14ac:dyDescent="0.25">
      <c r="A97" s="174" t="s">
        <v>161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1:16" s="47" customFormat="1" x14ac:dyDescent="0.25">
      <c r="A98" s="69" t="s">
        <v>128</v>
      </c>
      <c r="B98" s="16">
        <v>153.56578005261181</v>
      </c>
      <c r="C98" s="101">
        <v>319.6290562027512</v>
      </c>
      <c r="D98" s="17" t="s">
        <v>225</v>
      </c>
      <c r="E98" s="44" t="s">
        <v>225</v>
      </c>
      <c r="F98" s="110" t="s">
        <v>227</v>
      </c>
      <c r="G98" s="45" t="s">
        <v>225</v>
      </c>
      <c r="H98" s="16">
        <v>4232.5368566799998</v>
      </c>
      <c r="I98" s="101">
        <v>11064.590225756769</v>
      </c>
      <c r="J98" s="17" t="s">
        <v>225</v>
      </c>
      <c r="K98" s="44" t="s">
        <v>225</v>
      </c>
      <c r="L98" s="110" t="s">
        <v>227</v>
      </c>
      <c r="M98" s="44" t="s">
        <v>225</v>
      </c>
      <c r="N98" s="16">
        <v>176221.67700000003</v>
      </c>
      <c r="O98" s="101">
        <v>2722512.1431970294</v>
      </c>
      <c r="P98" s="147" t="s">
        <v>225</v>
      </c>
    </row>
    <row r="99" spans="1:16" s="47" customFormat="1" ht="30" x14ac:dyDescent="0.25">
      <c r="A99" s="70" t="s">
        <v>129</v>
      </c>
      <c r="B99" s="76">
        <v>121.517642904322</v>
      </c>
      <c r="C99" s="100">
        <v>252.9246392014195</v>
      </c>
      <c r="D99" s="82">
        <v>367</v>
      </c>
      <c r="E99" s="59" t="s">
        <v>225</v>
      </c>
      <c r="F99" s="103" t="s">
        <v>227</v>
      </c>
      <c r="G99" s="46" t="s">
        <v>225</v>
      </c>
      <c r="H99" s="77">
        <v>4043.08978381</v>
      </c>
      <c r="I99" s="100">
        <v>10569.342505121478</v>
      </c>
      <c r="J99" s="86">
        <v>4087</v>
      </c>
      <c r="K99" s="59" t="s">
        <v>225</v>
      </c>
      <c r="L99" s="103" t="s">
        <v>227</v>
      </c>
      <c r="M99" s="59" t="s">
        <v>225</v>
      </c>
      <c r="N99" s="77">
        <v>136043.098</v>
      </c>
      <c r="O99" s="100">
        <v>2101778.8084217557</v>
      </c>
      <c r="P99" s="61" t="s">
        <v>225</v>
      </c>
    </row>
    <row r="100" spans="1:16" s="47" customFormat="1" x14ac:dyDescent="0.25">
      <c r="A100" s="70" t="s">
        <v>130</v>
      </c>
      <c r="B100" s="76">
        <v>18.4805922054985</v>
      </c>
      <c r="C100" s="100">
        <v>38.465172662084505</v>
      </c>
      <c r="D100" s="82">
        <v>40</v>
      </c>
      <c r="E100" s="59" t="s">
        <v>225</v>
      </c>
      <c r="F100" s="103" t="s">
        <v>227</v>
      </c>
      <c r="G100" s="46" t="s">
        <v>225</v>
      </c>
      <c r="H100" s="77">
        <v>127.3723</v>
      </c>
      <c r="I100" s="100">
        <v>332.97342783628602</v>
      </c>
      <c r="J100" s="86">
        <v>53.4</v>
      </c>
      <c r="K100" s="59" t="s">
        <v>225</v>
      </c>
      <c r="L100" s="103" t="s">
        <v>227</v>
      </c>
      <c r="M100" s="59" t="s">
        <v>225</v>
      </c>
      <c r="N100" s="77">
        <v>18062.754000000001</v>
      </c>
      <c r="O100" s="100">
        <v>279057.99071802449</v>
      </c>
      <c r="P100" s="61" t="s">
        <v>225</v>
      </c>
    </row>
    <row r="101" spans="1:16" s="47" customFormat="1" x14ac:dyDescent="0.25">
      <c r="A101" s="70" t="s">
        <v>131</v>
      </c>
      <c r="B101" s="76">
        <v>13.567544942791301</v>
      </c>
      <c r="C101" s="100">
        <v>28.239244339247165</v>
      </c>
      <c r="D101" s="82">
        <v>87</v>
      </c>
      <c r="E101" s="59" t="s">
        <v>225</v>
      </c>
      <c r="F101" s="103" t="s">
        <v>227</v>
      </c>
      <c r="G101" s="46" t="s">
        <v>225</v>
      </c>
      <c r="H101" s="77">
        <v>62.074772870000004</v>
      </c>
      <c r="I101" s="100">
        <v>162.27429279900571</v>
      </c>
      <c r="J101" s="86">
        <v>119.2</v>
      </c>
      <c r="K101" s="59" t="s">
        <v>225</v>
      </c>
      <c r="L101" s="103" t="s">
        <v>227</v>
      </c>
      <c r="M101" s="59" t="s">
        <v>225</v>
      </c>
      <c r="N101" s="77">
        <v>22115.825000000001</v>
      </c>
      <c r="O101" s="100">
        <v>341675.34405724914</v>
      </c>
      <c r="P101" s="61" t="s">
        <v>225</v>
      </c>
    </row>
    <row r="102" spans="1:16" s="47" customFormat="1" x14ac:dyDescent="0.25">
      <c r="A102" s="69" t="s">
        <v>132</v>
      </c>
      <c r="B102" s="56">
        <v>2053.0588374779622</v>
      </c>
      <c r="C102" s="101">
        <v>4273.1997866124721</v>
      </c>
      <c r="D102" s="42" t="s">
        <v>225</v>
      </c>
      <c r="E102" s="57" t="s">
        <v>225</v>
      </c>
      <c r="F102" s="110" t="s">
        <v>227</v>
      </c>
      <c r="G102" s="55" t="s">
        <v>225</v>
      </c>
      <c r="H102" s="56">
        <v>24899.822936609995</v>
      </c>
      <c r="I102" s="101">
        <v>65092.483968018227</v>
      </c>
      <c r="J102" s="42" t="s">
        <v>225</v>
      </c>
      <c r="K102" s="57" t="s">
        <v>225</v>
      </c>
      <c r="L102" s="110" t="s">
        <v>227</v>
      </c>
      <c r="M102" s="57" t="s">
        <v>225</v>
      </c>
      <c r="N102" s="56">
        <v>880825.00199999998</v>
      </c>
      <c r="O102" s="101">
        <v>13608182.629975466</v>
      </c>
      <c r="P102" s="61" t="s">
        <v>225</v>
      </c>
    </row>
    <row r="103" spans="1:16" s="47" customFormat="1" x14ac:dyDescent="0.25">
      <c r="A103" s="70" t="s">
        <v>5</v>
      </c>
      <c r="B103" s="76">
        <v>530.08228263394903</v>
      </c>
      <c r="C103" s="100">
        <v>1103.3037415630117</v>
      </c>
      <c r="D103" s="82">
        <v>1978</v>
      </c>
      <c r="E103" s="59" t="s">
        <v>225</v>
      </c>
      <c r="F103" s="103" t="s">
        <v>227</v>
      </c>
      <c r="G103" s="46" t="s">
        <v>225</v>
      </c>
      <c r="H103" s="77">
        <v>2811.7238747200004</v>
      </c>
      <c r="I103" s="100">
        <v>7350.3370567591437</v>
      </c>
      <c r="J103" s="86">
        <v>1347.2</v>
      </c>
      <c r="K103" s="59" t="s">
        <v>225</v>
      </c>
      <c r="L103" s="103" t="s">
        <v>227</v>
      </c>
      <c r="M103" s="59" t="s">
        <v>225</v>
      </c>
      <c r="N103" s="77">
        <v>118617.857</v>
      </c>
      <c r="O103" s="100">
        <v>1832569.9856011965</v>
      </c>
      <c r="P103" s="61" t="s">
        <v>225</v>
      </c>
    </row>
    <row r="104" spans="1:16" s="47" customFormat="1" x14ac:dyDescent="0.25">
      <c r="A104" s="70" t="s">
        <v>6</v>
      </c>
      <c r="B104" s="77">
        <v>232.96460664017499</v>
      </c>
      <c r="C104" s="100">
        <v>484.88834767441978</v>
      </c>
      <c r="D104" s="86">
        <v>316</v>
      </c>
      <c r="E104" s="59" t="s">
        <v>225</v>
      </c>
      <c r="F104" s="103" t="s">
        <v>227</v>
      </c>
      <c r="G104" s="46" t="s">
        <v>225</v>
      </c>
      <c r="H104" s="77">
        <v>637.85701395000001</v>
      </c>
      <c r="I104" s="100">
        <v>1667.4695864355849</v>
      </c>
      <c r="J104" s="86">
        <v>220.6</v>
      </c>
      <c r="K104" s="59" t="s">
        <v>225</v>
      </c>
      <c r="L104" s="103" t="s">
        <v>227</v>
      </c>
      <c r="M104" s="59" t="s">
        <v>225</v>
      </c>
      <c r="N104" s="77">
        <v>19903.499</v>
      </c>
      <c r="O104" s="100">
        <v>307496.32305229921</v>
      </c>
      <c r="P104" s="61" t="s">
        <v>225</v>
      </c>
    </row>
    <row r="105" spans="1:16" s="47" customFormat="1" x14ac:dyDescent="0.25">
      <c r="A105" s="70" t="s">
        <v>133</v>
      </c>
      <c r="B105" s="76">
        <v>226.18121751687301</v>
      </c>
      <c r="C105" s="100">
        <v>470.76952339863254</v>
      </c>
      <c r="D105" s="82">
        <v>6</v>
      </c>
      <c r="E105" s="59" t="s">
        <v>225</v>
      </c>
      <c r="F105" s="103" t="s">
        <v>227</v>
      </c>
      <c r="G105" s="46" t="s">
        <v>225</v>
      </c>
      <c r="H105" s="77">
        <v>144.60687799999999</v>
      </c>
      <c r="I105" s="100">
        <v>378.02762340291901</v>
      </c>
      <c r="J105" s="86">
        <v>5</v>
      </c>
      <c r="K105" s="59" t="s">
        <v>225</v>
      </c>
      <c r="L105" s="103" t="s">
        <v>227</v>
      </c>
      <c r="M105" s="59" t="s">
        <v>225</v>
      </c>
      <c r="N105" s="77">
        <v>2368.7950000000001</v>
      </c>
      <c r="O105" s="100">
        <v>36596.366928481832</v>
      </c>
      <c r="P105" s="61" t="s">
        <v>225</v>
      </c>
    </row>
    <row r="106" spans="1:16" s="47" customFormat="1" x14ac:dyDescent="0.25">
      <c r="A106" s="70" t="s">
        <v>134</v>
      </c>
      <c r="B106" s="76">
        <v>15.993637629897901</v>
      </c>
      <c r="C106" s="100">
        <v>33.288870079920699</v>
      </c>
      <c r="D106" s="82">
        <v>73</v>
      </c>
      <c r="E106" s="59" t="s">
        <v>225</v>
      </c>
      <c r="F106" s="103" t="s">
        <v>227</v>
      </c>
      <c r="G106" s="46" t="s">
        <v>225</v>
      </c>
      <c r="H106" s="77">
        <v>160.48606545999996</v>
      </c>
      <c r="I106" s="100">
        <v>419.5385914847638</v>
      </c>
      <c r="J106" s="86">
        <v>147.6</v>
      </c>
      <c r="K106" s="59" t="s">
        <v>225</v>
      </c>
      <c r="L106" s="103" t="s">
        <v>227</v>
      </c>
      <c r="M106" s="59" t="s">
        <v>225</v>
      </c>
      <c r="N106" s="60" t="s">
        <v>225</v>
      </c>
      <c r="O106" s="100" t="s">
        <v>225</v>
      </c>
      <c r="P106" s="61" t="s">
        <v>225</v>
      </c>
    </row>
    <row r="107" spans="1:16" s="47" customFormat="1" x14ac:dyDescent="0.25">
      <c r="A107" s="70" t="s">
        <v>9</v>
      </c>
      <c r="B107" s="76">
        <v>156.98909421349299</v>
      </c>
      <c r="C107" s="100">
        <v>326.75428080652097</v>
      </c>
      <c r="D107" s="82">
        <v>242</v>
      </c>
      <c r="E107" s="59" t="s">
        <v>225</v>
      </c>
      <c r="F107" s="103" t="s">
        <v>227</v>
      </c>
      <c r="G107" s="46" t="s">
        <v>225</v>
      </c>
      <c r="H107" s="77">
        <v>276.88830995000001</v>
      </c>
      <c r="I107" s="100">
        <v>723.83437915345439</v>
      </c>
      <c r="J107" s="86">
        <v>332.2</v>
      </c>
      <c r="K107" s="59" t="s">
        <v>225</v>
      </c>
      <c r="L107" s="103" t="s">
        <v>227</v>
      </c>
      <c r="M107" s="59" t="s">
        <v>225</v>
      </c>
      <c r="N107" s="60" t="s">
        <v>225</v>
      </c>
      <c r="O107" s="100" t="s">
        <v>225</v>
      </c>
      <c r="P107" s="61" t="s">
        <v>225</v>
      </c>
    </row>
    <row r="108" spans="1:16" s="47" customFormat="1" ht="30" x14ac:dyDescent="0.25">
      <c r="A108" s="70" t="s">
        <v>135</v>
      </c>
      <c r="B108" s="76">
        <v>9.5790275214105698</v>
      </c>
      <c r="C108" s="100">
        <v>19.937615821439422</v>
      </c>
      <c r="D108" s="82">
        <v>88</v>
      </c>
      <c r="E108" s="59" t="s">
        <v>225</v>
      </c>
      <c r="F108" s="111" t="s">
        <v>227</v>
      </c>
      <c r="G108" s="46" t="s">
        <v>225</v>
      </c>
      <c r="H108" s="77">
        <v>45.286168580000002</v>
      </c>
      <c r="I108" s="100">
        <v>118.3859503648322</v>
      </c>
      <c r="J108" s="86">
        <v>66</v>
      </c>
      <c r="K108" s="59" t="s">
        <v>225</v>
      </c>
      <c r="L108" s="103" t="s">
        <v>227</v>
      </c>
      <c r="M108" s="59" t="s">
        <v>225</v>
      </c>
      <c r="N108" s="77">
        <v>4267.82</v>
      </c>
      <c r="O108" s="100">
        <v>65935.087968656328</v>
      </c>
      <c r="P108" s="61" t="s">
        <v>225</v>
      </c>
    </row>
    <row r="109" spans="1:16" s="47" customFormat="1" ht="45" x14ac:dyDescent="0.25">
      <c r="A109" s="70" t="s">
        <v>136</v>
      </c>
      <c r="B109" s="76">
        <v>9.4706027842343605</v>
      </c>
      <c r="C109" s="100">
        <v>19.711942521041443</v>
      </c>
      <c r="D109" s="82">
        <v>189</v>
      </c>
      <c r="E109" s="59" t="s">
        <v>225</v>
      </c>
      <c r="F109" s="111" t="s">
        <v>227</v>
      </c>
      <c r="G109" s="46" t="s">
        <v>225</v>
      </c>
      <c r="H109" s="77">
        <v>80.263577100000006</v>
      </c>
      <c r="I109" s="100">
        <v>209.82300231203357</v>
      </c>
      <c r="J109" s="86">
        <v>162.4</v>
      </c>
      <c r="K109" s="59" t="s">
        <v>225</v>
      </c>
      <c r="L109" s="103" t="s">
        <v>227</v>
      </c>
      <c r="M109" s="59" t="s">
        <v>225</v>
      </c>
      <c r="N109" s="77">
        <v>23613.324000000001</v>
      </c>
      <c r="O109" s="100">
        <v>364810.74533892807</v>
      </c>
      <c r="P109" s="61" t="s">
        <v>225</v>
      </c>
    </row>
    <row r="110" spans="1:16" s="47" customFormat="1" x14ac:dyDescent="0.25">
      <c r="A110" s="70" t="s">
        <v>137</v>
      </c>
      <c r="B110" s="76">
        <v>39.003496974686101</v>
      </c>
      <c r="C110" s="100">
        <v>81.18117800954542</v>
      </c>
      <c r="D110" s="82">
        <v>96</v>
      </c>
      <c r="E110" s="59" t="s">
        <v>225</v>
      </c>
      <c r="F110" s="111" t="s">
        <v>227</v>
      </c>
      <c r="G110" s="46" t="s">
        <v>225</v>
      </c>
      <c r="H110" s="77">
        <v>211.69869666</v>
      </c>
      <c r="I110" s="100">
        <v>553.41734973266807</v>
      </c>
      <c r="J110" s="86">
        <v>169.6</v>
      </c>
      <c r="K110" s="59" t="s">
        <v>225</v>
      </c>
      <c r="L110" s="103" t="s">
        <v>227</v>
      </c>
      <c r="M110" s="59" t="s">
        <v>225</v>
      </c>
      <c r="N110" s="77">
        <v>20300.036</v>
      </c>
      <c r="O110" s="100">
        <v>313622.56595331826</v>
      </c>
      <c r="P110" s="61" t="s">
        <v>225</v>
      </c>
    </row>
    <row r="111" spans="1:16" s="47" customFormat="1" x14ac:dyDescent="0.25">
      <c r="A111" s="70" t="s">
        <v>138</v>
      </c>
      <c r="B111" s="76">
        <v>72.065579945316301</v>
      </c>
      <c r="C111" s="100">
        <v>149.99600363267001</v>
      </c>
      <c r="D111" s="82">
        <v>249</v>
      </c>
      <c r="E111" s="59" t="s">
        <v>225</v>
      </c>
      <c r="F111" s="111" t="s">
        <v>227</v>
      </c>
      <c r="G111" s="46" t="s">
        <v>225</v>
      </c>
      <c r="H111" s="77">
        <v>270.56217375</v>
      </c>
      <c r="I111" s="100">
        <v>707.29675476044883</v>
      </c>
      <c r="J111" s="86">
        <v>433.4</v>
      </c>
      <c r="K111" s="59" t="s">
        <v>225</v>
      </c>
      <c r="L111" s="103" t="s">
        <v>227</v>
      </c>
      <c r="M111" s="59" t="s">
        <v>225</v>
      </c>
      <c r="N111" s="77">
        <v>12074.397999999999</v>
      </c>
      <c r="O111" s="100">
        <v>186541.72254185233</v>
      </c>
      <c r="P111" s="61" t="s">
        <v>225</v>
      </c>
    </row>
    <row r="112" spans="1:16" s="47" customFormat="1" x14ac:dyDescent="0.25">
      <c r="A112" s="70" t="s">
        <v>90</v>
      </c>
      <c r="B112" s="77">
        <v>8.1346307500000006E-2</v>
      </c>
      <c r="C112" s="100">
        <v>0.16931274326152568</v>
      </c>
      <c r="D112" s="86">
        <v>3</v>
      </c>
      <c r="E112" s="59" t="s">
        <v>225</v>
      </c>
      <c r="F112" s="111" t="s">
        <v>227</v>
      </c>
      <c r="G112" s="46" t="s">
        <v>225</v>
      </c>
      <c r="H112" s="77">
        <v>952.12432019000005</v>
      </c>
      <c r="I112" s="100">
        <v>2489.0191872169844</v>
      </c>
      <c r="J112" s="86">
        <v>66.599999999999994</v>
      </c>
      <c r="K112" s="59" t="s">
        <v>225</v>
      </c>
      <c r="L112" s="103" t="s">
        <v>227</v>
      </c>
      <c r="M112" s="59" t="s">
        <v>225</v>
      </c>
      <c r="N112" s="77">
        <v>32127.507000000001</v>
      </c>
      <c r="O112" s="100">
        <v>496349.42435684323</v>
      </c>
      <c r="P112" s="61" t="s">
        <v>225</v>
      </c>
    </row>
    <row r="113" spans="1:16" s="47" customFormat="1" ht="30" x14ac:dyDescent="0.25">
      <c r="A113" s="70" t="s">
        <v>139</v>
      </c>
      <c r="B113" s="76">
        <v>25.773464573279799</v>
      </c>
      <c r="C113" s="100">
        <v>53.644426211426371</v>
      </c>
      <c r="D113" s="82">
        <v>132</v>
      </c>
      <c r="E113" s="59" t="s">
        <v>225</v>
      </c>
      <c r="F113" s="111" t="s">
        <v>227</v>
      </c>
      <c r="G113" s="46" t="s">
        <v>225</v>
      </c>
      <c r="H113" s="77">
        <v>1284.7928070399998</v>
      </c>
      <c r="I113" s="100">
        <v>3358.6726864436991</v>
      </c>
      <c r="J113" s="86">
        <v>365.4</v>
      </c>
      <c r="K113" s="59" t="s">
        <v>225</v>
      </c>
      <c r="L113" s="103" t="s">
        <v>227</v>
      </c>
      <c r="M113" s="59" t="s">
        <v>225</v>
      </c>
      <c r="N113" s="77">
        <v>70021.334000000003</v>
      </c>
      <c r="O113" s="100">
        <v>1081784.8027734691</v>
      </c>
      <c r="P113" s="61" t="s">
        <v>225</v>
      </c>
    </row>
    <row r="114" spans="1:16" s="47" customFormat="1" ht="30" x14ac:dyDescent="0.25">
      <c r="A114" s="70" t="s">
        <v>140</v>
      </c>
      <c r="B114" s="76">
        <v>22.327613055475499</v>
      </c>
      <c r="C114" s="100">
        <v>46.472292757780203</v>
      </c>
      <c r="D114" s="82">
        <v>15</v>
      </c>
      <c r="E114" s="59" t="s">
        <v>225</v>
      </c>
      <c r="F114" s="111" t="s">
        <v>227</v>
      </c>
      <c r="G114" s="46" t="s">
        <v>225</v>
      </c>
      <c r="H114" s="77">
        <v>314.35638906000003</v>
      </c>
      <c r="I114" s="100">
        <v>821.782478824245</v>
      </c>
      <c r="J114" s="86">
        <v>91</v>
      </c>
      <c r="K114" s="59" t="s">
        <v>225</v>
      </c>
      <c r="L114" s="103" t="s">
        <v>227</v>
      </c>
      <c r="M114" s="59" t="s">
        <v>225</v>
      </c>
      <c r="N114" s="77">
        <v>19560.736000000001</v>
      </c>
      <c r="O114" s="100">
        <v>302200.85404062562</v>
      </c>
      <c r="P114" s="61" t="s">
        <v>225</v>
      </c>
    </row>
    <row r="115" spans="1:16" s="47" customFormat="1" x14ac:dyDescent="0.25">
      <c r="A115" s="70" t="s">
        <v>141</v>
      </c>
      <c r="B115" s="76">
        <v>49.2025175291663</v>
      </c>
      <c r="C115" s="100">
        <v>102.40923619349839</v>
      </c>
      <c r="D115" s="82">
        <v>184</v>
      </c>
      <c r="E115" s="59" t="s">
        <v>225</v>
      </c>
      <c r="F115" s="111" t="s">
        <v>227</v>
      </c>
      <c r="G115" s="46" t="s">
        <v>225</v>
      </c>
      <c r="H115" s="77">
        <v>546.28092076999997</v>
      </c>
      <c r="I115" s="100">
        <v>1428.0736922419512</v>
      </c>
      <c r="J115" s="86">
        <v>708.6</v>
      </c>
      <c r="K115" s="59" t="s">
        <v>225</v>
      </c>
      <c r="L115" s="103" t="s">
        <v>227</v>
      </c>
      <c r="M115" s="59" t="s">
        <v>225</v>
      </c>
      <c r="N115" s="77">
        <v>32084.376</v>
      </c>
      <c r="O115" s="100">
        <v>495683.078006909</v>
      </c>
      <c r="P115" s="61" t="s">
        <v>225</v>
      </c>
    </row>
    <row r="116" spans="1:16" s="47" customFormat="1" ht="30" x14ac:dyDescent="0.25">
      <c r="A116" s="70" t="s">
        <v>142</v>
      </c>
      <c r="B116" s="76">
        <v>150.407120795959</v>
      </c>
      <c r="C116" s="100">
        <v>313.05467956282445</v>
      </c>
      <c r="D116" s="82">
        <v>524</v>
      </c>
      <c r="E116" s="59" t="s">
        <v>225</v>
      </c>
      <c r="F116" s="111" t="s">
        <v>227</v>
      </c>
      <c r="G116" s="46" t="s">
        <v>225</v>
      </c>
      <c r="H116" s="77">
        <v>2001.9305944800003</v>
      </c>
      <c r="I116" s="100">
        <v>5233.3960549847934</v>
      </c>
      <c r="J116" s="86">
        <v>991.4</v>
      </c>
      <c r="K116" s="59" t="s">
        <v>225</v>
      </c>
      <c r="L116" s="111" t="s">
        <v>227</v>
      </c>
      <c r="M116" s="59" t="s">
        <v>225</v>
      </c>
      <c r="N116" s="77">
        <v>55681.497000000003</v>
      </c>
      <c r="O116" s="100">
        <v>860243.4973643393</v>
      </c>
      <c r="P116" s="61" t="s">
        <v>225</v>
      </c>
    </row>
    <row r="117" spans="1:16" s="47" customFormat="1" x14ac:dyDescent="0.25">
      <c r="A117" s="70" t="s">
        <v>143</v>
      </c>
      <c r="B117" s="76">
        <v>185.1629754276</v>
      </c>
      <c r="C117" s="100">
        <v>385.39489109709649</v>
      </c>
      <c r="D117" s="82">
        <v>39</v>
      </c>
      <c r="E117" s="59" t="s">
        <v>225</v>
      </c>
      <c r="F117" s="111" t="s">
        <v>227</v>
      </c>
      <c r="G117" s="46" t="s">
        <v>225</v>
      </c>
      <c r="H117" s="77">
        <v>8815.7566913499995</v>
      </c>
      <c r="I117" s="100">
        <v>23045.926975405837</v>
      </c>
      <c r="J117" s="86">
        <v>215.6</v>
      </c>
      <c r="K117" s="59" t="s">
        <v>225</v>
      </c>
      <c r="L117" s="111" t="s">
        <v>227</v>
      </c>
      <c r="M117" s="59" t="s">
        <v>225</v>
      </c>
      <c r="N117" s="77">
        <v>199502.541</v>
      </c>
      <c r="O117" s="100">
        <v>3082186.594281265</v>
      </c>
      <c r="P117" s="61" t="s">
        <v>225</v>
      </c>
    </row>
    <row r="118" spans="1:16" s="47" customFormat="1" ht="30" x14ac:dyDescent="0.25">
      <c r="A118" s="70" t="s">
        <v>144</v>
      </c>
      <c r="B118" s="76">
        <v>102.10949551111899</v>
      </c>
      <c r="C118" s="100">
        <v>212.52886983269642</v>
      </c>
      <c r="D118" s="82">
        <v>416</v>
      </c>
      <c r="E118" s="59" t="s">
        <v>225</v>
      </c>
      <c r="F118" s="111" t="s">
        <v>227</v>
      </c>
      <c r="G118" s="46" t="s">
        <v>225</v>
      </c>
      <c r="H118" s="77">
        <v>917.72149649999994</v>
      </c>
      <c r="I118" s="100">
        <v>2399.0842003218218</v>
      </c>
      <c r="J118" s="86">
        <v>717.6</v>
      </c>
      <c r="K118" s="59" t="s">
        <v>225</v>
      </c>
      <c r="L118" s="111" t="s">
        <v>227</v>
      </c>
      <c r="M118" s="59" t="s">
        <v>225</v>
      </c>
      <c r="N118" s="60" t="s">
        <v>225</v>
      </c>
      <c r="O118" s="100" t="s">
        <v>225</v>
      </c>
      <c r="P118" s="61" t="s">
        <v>225</v>
      </c>
    </row>
    <row r="119" spans="1:16" s="47" customFormat="1" ht="30" x14ac:dyDescent="0.25">
      <c r="A119" s="70" t="s">
        <v>145</v>
      </c>
      <c r="B119" s="76">
        <v>14.0586466985652</v>
      </c>
      <c r="C119" s="100">
        <v>29.261414712384639</v>
      </c>
      <c r="D119" s="82">
        <v>40</v>
      </c>
      <c r="E119" s="59" t="s">
        <v>225</v>
      </c>
      <c r="F119" s="111" t="s">
        <v>227</v>
      </c>
      <c r="G119" s="46" t="s">
        <v>225</v>
      </c>
      <c r="H119" s="77">
        <v>116.40836855000001</v>
      </c>
      <c r="I119" s="100">
        <v>304.31179703061986</v>
      </c>
      <c r="J119" s="86">
        <v>68.8</v>
      </c>
      <c r="K119" s="59" t="s">
        <v>225</v>
      </c>
      <c r="L119" s="111" t="s">
        <v>227</v>
      </c>
      <c r="M119" s="59" t="s">
        <v>225</v>
      </c>
      <c r="N119" s="77">
        <v>73966.918999999994</v>
      </c>
      <c r="O119" s="100">
        <v>1142741.5661943282</v>
      </c>
      <c r="P119" s="61" t="s">
        <v>225</v>
      </c>
    </row>
    <row r="120" spans="1:16" s="47" customFormat="1" x14ac:dyDescent="0.25">
      <c r="A120" s="70" t="s">
        <v>146</v>
      </c>
      <c r="B120" s="76">
        <v>26.6621263026395</v>
      </c>
      <c r="C120" s="100">
        <v>55.494070772483092</v>
      </c>
      <c r="D120" s="82">
        <v>78</v>
      </c>
      <c r="E120" s="59" t="s">
        <v>225</v>
      </c>
      <c r="F120" s="111" t="s">
        <v>227</v>
      </c>
      <c r="G120" s="46" t="s">
        <v>225</v>
      </c>
      <c r="H120" s="77">
        <v>489.90320634</v>
      </c>
      <c r="I120" s="100">
        <v>1280.6925047519526</v>
      </c>
      <c r="J120" s="86">
        <v>156.6</v>
      </c>
      <c r="K120" s="59" t="s">
        <v>225</v>
      </c>
      <c r="L120" s="111" t="s">
        <v>227</v>
      </c>
      <c r="M120" s="59" t="s">
        <v>225</v>
      </c>
      <c r="N120" s="77">
        <v>35921.269999999997</v>
      </c>
      <c r="O120" s="100">
        <v>554960.63503049698</v>
      </c>
      <c r="P120" s="61" t="s">
        <v>225</v>
      </c>
    </row>
    <row r="121" spans="1:16" s="47" customFormat="1" ht="30" x14ac:dyDescent="0.25">
      <c r="A121" s="70" t="s">
        <v>147</v>
      </c>
      <c r="B121" s="76">
        <v>12.488576082200201</v>
      </c>
      <c r="C121" s="100">
        <v>25.993497933604331</v>
      </c>
      <c r="D121" s="82">
        <v>47</v>
      </c>
      <c r="E121" s="59" t="s">
        <v>225</v>
      </c>
      <c r="F121" s="111" t="s">
        <v>227</v>
      </c>
      <c r="G121" s="46" t="s">
        <v>225</v>
      </c>
      <c r="H121" s="77">
        <v>982.84109744</v>
      </c>
      <c r="I121" s="100">
        <v>2569.3182052375128</v>
      </c>
      <c r="J121" s="86">
        <v>243.2</v>
      </c>
      <c r="K121" s="59" t="s">
        <v>225</v>
      </c>
      <c r="L121" s="111" t="s">
        <v>227</v>
      </c>
      <c r="M121" s="59" t="s">
        <v>225</v>
      </c>
      <c r="N121" s="77">
        <v>62570.561999999998</v>
      </c>
      <c r="O121" s="100">
        <v>966675.14321556804</v>
      </c>
      <c r="P121" s="61" t="s">
        <v>225</v>
      </c>
    </row>
    <row r="122" spans="1:16" s="47" customFormat="1" ht="30" x14ac:dyDescent="0.25">
      <c r="A122" s="70" t="s">
        <v>148</v>
      </c>
      <c r="B122" s="76">
        <v>1.50642113796812</v>
      </c>
      <c r="C122" s="100">
        <v>3.1354378977377877</v>
      </c>
      <c r="D122" s="72">
        <v>6</v>
      </c>
      <c r="E122" s="59" t="s">
        <v>225</v>
      </c>
      <c r="F122" s="111" t="s">
        <v>227</v>
      </c>
      <c r="G122" s="46" t="s">
        <v>225</v>
      </c>
      <c r="H122" s="77">
        <v>183.70682971999997</v>
      </c>
      <c r="I122" s="100">
        <v>480.24172295550363</v>
      </c>
      <c r="J122" s="86">
        <v>32.799999999999997</v>
      </c>
      <c r="K122" s="59" t="s">
        <v>225</v>
      </c>
      <c r="L122" s="111" t="s">
        <v>227</v>
      </c>
      <c r="M122" s="59" t="s">
        <v>225</v>
      </c>
      <c r="N122" s="60" t="s">
        <v>225</v>
      </c>
      <c r="O122" s="100" t="s">
        <v>225</v>
      </c>
      <c r="P122" s="61" t="s">
        <v>225</v>
      </c>
    </row>
    <row r="123" spans="1:16" s="47" customFormat="1" ht="30" x14ac:dyDescent="0.25">
      <c r="A123" s="70" t="s">
        <v>149</v>
      </c>
      <c r="B123" s="76">
        <v>1.922145</v>
      </c>
      <c r="C123" s="100">
        <v>4.0007180768029977</v>
      </c>
      <c r="D123" s="82">
        <v>3</v>
      </c>
      <c r="E123" s="59" t="s">
        <v>225</v>
      </c>
      <c r="F123" s="111" t="s">
        <v>227</v>
      </c>
      <c r="G123" s="46" t="s">
        <v>225</v>
      </c>
      <c r="H123" s="77">
        <v>269.26567693999999</v>
      </c>
      <c r="I123" s="100">
        <v>703.90748576707654</v>
      </c>
      <c r="J123" s="86">
        <v>39.799999999999997</v>
      </c>
      <c r="K123" s="59" t="s">
        <v>225</v>
      </c>
      <c r="L123" s="111" t="s">
        <v>227</v>
      </c>
      <c r="M123" s="59" t="s">
        <v>225</v>
      </c>
      <c r="N123" s="77">
        <v>98242.531000000003</v>
      </c>
      <c r="O123" s="100">
        <v>1517784.23732689</v>
      </c>
      <c r="P123" s="61" t="s">
        <v>225</v>
      </c>
    </row>
    <row r="124" spans="1:16" s="47" customFormat="1" x14ac:dyDescent="0.25">
      <c r="A124" s="70" t="s">
        <v>25</v>
      </c>
      <c r="B124" s="76">
        <v>59.442145599865398</v>
      </c>
      <c r="C124" s="100">
        <v>123.72181413230388</v>
      </c>
      <c r="D124" s="82">
        <v>537</v>
      </c>
      <c r="E124" s="59" t="s">
        <v>225</v>
      </c>
      <c r="F124" s="111" t="s">
        <v>227</v>
      </c>
      <c r="G124" s="46" t="s">
        <v>225</v>
      </c>
      <c r="H124" s="77">
        <v>157.27252371</v>
      </c>
      <c r="I124" s="100">
        <v>411.13783235587545</v>
      </c>
      <c r="J124" s="86">
        <v>413.8</v>
      </c>
      <c r="K124" s="59" t="s">
        <v>225</v>
      </c>
      <c r="L124" s="111" t="s">
        <v>227</v>
      </c>
      <c r="M124" s="59" t="s">
        <v>225</v>
      </c>
      <c r="N124" s="60" t="s">
        <v>225</v>
      </c>
      <c r="O124" s="100" t="s">
        <v>225</v>
      </c>
      <c r="P124" s="61" t="s">
        <v>225</v>
      </c>
    </row>
    <row r="125" spans="1:16" s="47" customFormat="1" x14ac:dyDescent="0.25">
      <c r="A125" s="70" t="s">
        <v>150</v>
      </c>
      <c r="B125" s="76">
        <v>79.987422697503703</v>
      </c>
      <c r="C125" s="100">
        <v>166.48438484234302</v>
      </c>
      <c r="D125" s="82">
        <v>523</v>
      </c>
      <c r="E125" s="59" t="s">
        <v>225</v>
      </c>
      <c r="F125" s="111" t="s">
        <v>227</v>
      </c>
      <c r="G125" s="46" t="s">
        <v>225</v>
      </c>
      <c r="H125" s="77">
        <v>154.67673616000002</v>
      </c>
      <c r="I125" s="100">
        <v>404.35199054836903</v>
      </c>
      <c r="J125" s="86">
        <v>198.6</v>
      </c>
      <c r="K125" s="59" t="s">
        <v>225</v>
      </c>
      <c r="L125" s="111" t="s">
        <v>227</v>
      </c>
      <c r="M125" s="59" t="s">
        <v>225</v>
      </c>
      <c r="N125" s="60" t="s">
        <v>225</v>
      </c>
      <c r="O125" s="100" t="s">
        <v>225</v>
      </c>
      <c r="P125" s="61" t="s">
        <v>225</v>
      </c>
    </row>
    <row r="126" spans="1:16" s="47" customFormat="1" ht="15" customHeight="1" x14ac:dyDescent="0.25">
      <c r="A126" s="70" t="s">
        <v>151</v>
      </c>
      <c r="B126" s="78">
        <v>29.5972748990852</v>
      </c>
      <c r="C126" s="100">
        <v>61.603236339026331</v>
      </c>
      <c r="D126" s="83">
        <v>152</v>
      </c>
      <c r="E126" s="74" t="s">
        <v>225</v>
      </c>
      <c r="F126" s="112" t="s">
        <v>227</v>
      </c>
      <c r="G126" s="75" t="s">
        <v>225</v>
      </c>
      <c r="H126" s="79">
        <v>3073.4125201900001</v>
      </c>
      <c r="I126" s="100">
        <v>8034.4368595261531</v>
      </c>
      <c r="J126" s="87">
        <v>1225.5999999999999</v>
      </c>
      <c r="K126" s="74" t="s">
        <v>225</v>
      </c>
      <c r="L126" s="112" t="s">
        <v>227</v>
      </c>
      <c r="M126" s="74" t="s">
        <v>225</v>
      </c>
      <c r="N126" s="63" t="s">
        <v>225</v>
      </c>
      <c r="O126" s="100" t="s">
        <v>225</v>
      </c>
      <c r="P126" s="64" t="s">
        <v>225</v>
      </c>
    </row>
    <row r="127" spans="1:16" s="47" customFormat="1" x14ac:dyDescent="0.25">
      <c r="A127" s="174" t="s">
        <v>96</v>
      </c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6"/>
    </row>
    <row r="128" spans="1:16" s="47" customFormat="1" x14ac:dyDescent="0.25">
      <c r="A128" s="69" t="s">
        <v>128</v>
      </c>
      <c r="B128" s="16">
        <v>4145.026469395274</v>
      </c>
      <c r="C128" s="105">
        <v>8627.3836390785182</v>
      </c>
      <c r="D128" s="17" t="s">
        <v>225</v>
      </c>
      <c r="E128" s="92">
        <v>413.66054698999932</v>
      </c>
      <c r="F128" s="113">
        <v>198048.27683432976</v>
      </c>
      <c r="G128" s="97">
        <v>7332</v>
      </c>
      <c r="H128" s="16">
        <v>23303.984323683053</v>
      </c>
      <c r="I128" s="105">
        <v>60920.683245099768</v>
      </c>
      <c r="J128" s="17" t="s">
        <v>225</v>
      </c>
      <c r="K128" s="44" t="s">
        <v>225</v>
      </c>
      <c r="L128" s="102" t="s">
        <v>227</v>
      </c>
      <c r="M128" s="45" t="s">
        <v>225</v>
      </c>
      <c r="N128" s="16">
        <v>125323.15899999999</v>
      </c>
      <c r="O128" s="105">
        <v>1936162.6106946648</v>
      </c>
      <c r="P128" s="147" t="s">
        <v>225</v>
      </c>
    </row>
    <row r="129" spans="1:16" s="47" customFormat="1" ht="30" x14ac:dyDescent="0.25">
      <c r="A129" s="70" t="s">
        <v>129</v>
      </c>
      <c r="B129" s="88">
        <v>3059.5823750882701</v>
      </c>
      <c r="C129" s="106">
        <v>6368.1597982896656</v>
      </c>
      <c r="D129" s="82">
        <v>528</v>
      </c>
      <c r="E129" s="90">
        <v>340.1448142400003</v>
      </c>
      <c r="F129" s="108">
        <v>162851.14648846092</v>
      </c>
      <c r="G129" s="86">
        <v>5073</v>
      </c>
      <c r="H129" s="90">
        <v>21633.560566922653</v>
      </c>
      <c r="I129" s="108">
        <v>56553.903935723421</v>
      </c>
      <c r="J129" s="86">
        <v>5504</v>
      </c>
      <c r="K129" s="59" t="s">
        <v>225</v>
      </c>
      <c r="L129" s="111" t="s">
        <v>227</v>
      </c>
      <c r="M129" s="46" t="s">
        <v>225</v>
      </c>
      <c r="N129" s="90">
        <v>86783.682000000001</v>
      </c>
      <c r="O129" s="108">
        <v>1340752.3529375414</v>
      </c>
      <c r="P129" s="61" t="s">
        <v>225</v>
      </c>
    </row>
    <row r="130" spans="1:16" s="47" customFormat="1" x14ac:dyDescent="0.25">
      <c r="A130" s="70" t="s">
        <v>130</v>
      </c>
      <c r="B130" s="88">
        <v>415.66461784050102</v>
      </c>
      <c r="C130" s="106">
        <v>865.15686926943704</v>
      </c>
      <c r="D130" s="82">
        <v>58</v>
      </c>
      <c r="E130" s="90">
        <v>71.754785629999944</v>
      </c>
      <c r="F130" s="108">
        <v>34354.041621914163</v>
      </c>
      <c r="G130" s="86">
        <v>2057</v>
      </c>
      <c r="H130" s="90">
        <v>846.25791100049992</v>
      </c>
      <c r="I130" s="108">
        <v>2212.2659122855689</v>
      </c>
      <c r="J130" s="86">
        <v>63.4</v>
      </c>
      <c r="K130" s="59" t="s">
        <v>225</v>
      </c>
      <c r="L130" s="111" t="s">
        <v>227</v>
      </c>
      <c r="M130" s="46" t="s">
        <v>225</v>
      </c>
      <c r="N130" s="90">
        <v>12511.536</v>
      </c>
      <c r="O130" s="108">
        <v>193295.22491178417</v>
      </c>
      <c r="P130" s="61" t="s">
        <v>225</v>
      </c>
    </row>
    <row r="131" spans="1:16" s="47" customFormat="1" x14ac:dyDescent="0.25">
      <c r="A131" s="70" t="s">
        <v>131</v>
      </c>
      <c r="B131" s="88">
        <v>669.77947646650296</v>
      </c>
      <c r="C131" s="106">
        <v>1394.0669715194151</v>
      </c>
      <c r="D131" s="82">
        <v>152</v>
      </c>
      <c r="E131" s="90">
        <v>1.7609471199999998</v>
      </c>
      <c r="F131" s="108">
        <v>843.08872395512049</v>
      </c>
      <c r="G131" s="86">
        <v>202</v>
      </c>
      <c r="H131" s="90">
        <v>824.16584575990009</v>
      </c>
      <c r="I131" s="108">
        <v>2154.5133970907787</v>
      </c>
      <c r="J131" s="86">
        <v>155.4</v>
      </c>
      <c r="K131" s="59" t="s">
        <v>225</v>
      </c>
      <c r="L131" s="111" t="s">
        <v>227</v>
      </c>
      <c r="M131" s="46" t="s">
        <v>225</v>
      </c>
      <c r="N131" s="90">
        <v>26027.940999999999</v>
      </c>
      <c r="O131" s="108">
        <v>402115.03284533956</v>
      </c>
      <c r="P131" s="61" t="s">
        <v>225</v>
      </c>
    </row>
    <row r="132" spans="1:16" s="47" customFormat="1" x14ac:dyDescent="0.25">
      <c r="A132" s="69" t="s">
        <v>132</v>
      </c>
      <c r="B132" s="89">
        <v>112687.53840340598</v>
      </c>
      <c r="C132" s="107">
        <v>234545.81830243726</v>
      </c>
      <c r="D132" s="42"/>
      <c r="E132" s="93">
        <v>4411.8810393099948</v>
      </c>
      <c r="F132" s="114">
        <v>2112276.4638575036</v>
      </c>
      <c r="G132" s="98">
        <v>23697</v>
      </c>
      <c r="H132" s="89">
        <v>622736.8635497092</v>
      </c>
      <c r="I132" s="107">
        <v>1627942.8737344323</v>
      </c>
      <c r="J132" s="42" t="s">
        <v>225</v>
      </c>
      <c r="K132" s="57" t="s">
        <v>225</v>
      </c>
      <c r="L132" s="104" t="s">
        <v>227</v>
      </c>
      <c r="M132" s="55" t="s">
        <v>225</v>
      </c>
      <c r="N132" s="89">
        <v>1988913.3589999999</v>
      </c>
      <c r="O132" s="107">
        <v>30727438.666040454</v>
      </c>
      <c r="P132" s="61" t="s">
        <v>225</v>
      </c>
    </row>
    <row r="133" spans="1:16" s="47" customFormat="1" x14ac:dyDescent="0.25">
      <c r="A133" s="70" t="s">
        <v>5</v>
      </c>
      <c r="B133" s="88">
        <v>18112.522398785601</v>
      </c>
      <c r="C133" s="106">
        <v>37699.078777782495</v>
      </c>
      <c r="D133" s="82">
        <v>2400</v>
      </c>
      <c r="E133" s="90">
        <v>259.46765421000009</v>
      </c>
      <c r="F133" s="108">
        <v>124225.33931373103</v>
      </c>
      <c r="G133" s="86">
        <v>1115</v>
      </c>
      <c r="H133" s="90">
        <v>14657.881607721829</v>
      </c>
      <c r="I133" s="108">
        <v>38318.261378192816</v>
      </c>
      <c r="J133" s="86">
        <v>1480</v>
      </c>
      <c r="K133" s="59" t="s">
        <v>225</v>
      </c>
      <c r="L133" s="111" t="s">
        <v>227</v>
      </c>
      <c r="M133" s="46" t="s">
        <v>225</v>
      </c>
      <c r="N133" s="90">
        <v>70807.538</v>
      </c>
      <c r="O133" s="108">
        <v>1093931.1514717061</v>
      </c>
      <c r="P133" s="61" t="s">
        <v>225</v>
      </c>
    </row>
    <row r="134" spans="1:16" s="47" customFormat="1" x14ac:dyDescent="0.25">
      <c r="A134" s="70" t="s">
        <v>6</v>
      </c>
      <c r="B134" s="90">
        <v>15977.213841647501</v>
      </c>
      <c r="C134" s="108">
        <v>33254.685902065772</v>
      </c>
      <c r="D134" s="86">
        <v>390</v>
      </c>
      <c r="E134" s="90">
        <v>976.37669833999962</v>
      </c>
      <c r="F134" s="108">
        <v>467459.91140437196</v>
      </c>
      <c r="G134" s="86">
        <v>116</v>
      </c>
      <c r="H134" s="90">
        <v>64005.156118906234</v>
      </c>
      <c r="I134" s="108">
        <v>167320.65160249794</v>
      </c>
      <c r="J134" s="86">
        <v>335</v>
      </c>
      <c r="K134" s="59" t="s">
        <v>225</v>
      </c>
      <c r="L134" s="111" t="s">
        <v>227</v>
      </c>
      <c r="M134" s="46" t="s">
        <v>225</v>
      </c>
      <c r="N134" s="90">
        <v>380371.63900000002</v>
      </c>
      <c r="O134" s="108">
        <v>5876498.4179855287</v>
      </c>
      <c r="P134" s="61" t="s">
        <v>225</v>
      </c>
    </row>
    <row r="135" spans="1:16" s="47" customFormat="1" x14ac:dyDescent="0.25">
      <c r="A135" s="70" t="s">
        <v>133</v>
      </c>
      <c r="B135" s="88">
        <v>49450.774637944</v>
      </c>
      <c r="C135" s="106">
        <v>102925.95408043293</v>
      </c>
      <c r="D135" s="82">
        <v>7</v>
      </c>
      <c r="E135" s="90">
        <v>37.861832549999988</v>
      </c>
      <c r="F135" s="108">
        <v>18127.111103246494</v>
      </c>
      <c r="G135" s="84">
        <v>834</v>
      </c>
      <c r="H135" s="90">
        <v>149372.60611223476</v>
      </c>
      <c r="I135" s="108">
        <v>390486.06865095615</v>
      </c>
      <c r="J135" s="86">
        <v>10</v>
      </c>
      <c r="K135" s="59" t="s">
        <v>225</v>
      </c>
      <c r="L135" s="111" t="s">
        <v>227</v>
      </c>
      <c r="M135" s="46" t="s">
        <v>225</v>
      </c>
      <c r="N135" s="90">
        <v>574154.06700000004</v>
      </c>
      <c r="O135" s="108">
        <v>8870312.9267885741</v>
      </c>
      <c r="P135" s="61" t="s">
        <v>225</v>
      </c>
    </row>
    <row r="136" spans="1:16" s="47" customFormat="1" x14ac:dyDescent="0.25">
      <c r="A136" s="70" t="s">
        <v>134</v>
      </c>
      <c r="B136" s="88">
        <v>314.34379316578003</v>
      </c>
      <c r="C136" s="106">
        <v>654.26952474925588</v>
      </c>
      <c r="D136" s="82">
        <v>86</v>
      </c>
      <c r="E136" s="90">
        <v>66.897574380000023</v>
      </c>
      <c r="F136" s="108">
        <v>32028.5543950502</v>
      </c>
      <c r="G136" s="86">
        <v>1562</v>
      </c>
      <c r="H136" s="90">
        <v>745.01528542158098</v>
      </c>
      <c r="I136" s="108">
        <v>1947.6000148953333</v>
      </c>
      <c r="J136" s="86">
        <v>164</v>
      </c>
      <c r="K136" s="59" t="s">
        <v>225</v>
      </c>
      <c r="L136" s="111" t="s">
        <v>227</v>
      </c>
      <c r="M136" s="46" t="s">
        <v>225</v>
      </c>
      <c r="N136" s="95" t="s">
        <v>225</v>
      </c>
      <c r="O136" s="117" t="s">
        <v>225</v>
      </c>
      <c r="P136" s="61" t="s">
        <v>225</v>
      </c>
    </row>
    <row r="137" spans="1:16" s="47" customFormat="1" x14ac:dyDescent="0.25">
      <c r="A137" s="70" t="s">
        <v>9</v>
      </c>
      <c r="B137" s="88">
        <v>3130.4484980833199</v>
      </c>
      <c r="C137" s="106">
        <v>6515.6592737710898</v>
      </c>
      <c r="D137" s="82">
        <v>283</v>
      </c>
      <c r="E137" s="90">
        <v>21.023581759999992</v>
      </c>
      <c r="F137" s="108">
        <v>10065.46109062295</v>
      </c>
      <c r="G137" s="86">
        <v>192</v>
      </c>
      <c r="H137" s="90">
        <v>1235.214441526959</v>
      </c>
      <c r="I137" s="108">
        <v>3229.066183998525</v>
      </c>
      <c r="J137" s="86">
        <v>383.2</v>
      </c>
      <c r="K137" s="59" t="s">
        <v>225</v>
      </c>
      <c r="L137" s="111" t="s">
        <v>227</v>
      </c>
      <c r="M137" s="46" t="s">
        <v>225</v>
      </c>
      <c r="N137" s="95" t="s">
        <v>225</v>
      </c>
      <c r="O137" s="117" t="s">
        <v>225</v>
      </c>
      <c r="P137" s="61" t="s">
        <v>225</v>
      </c>
    </row>
    <row r="138" spans="1:16" s="47" customFormat="1" ht="30" x14ac:dyDescent="0.25">
      <c r="A138" s="70" t="s">
        <v>135</v>
      </c>
      <c r="B138" s="88">
        <v>231.77973024406199</v>
      </c>
      <c r="C138" s="106">
        <v>482.42216722668746</v>
      </c>
      <c r="D138" s="82">
        <v>129</v>
      </c>
      <c r="E138" s="90">
        <v>82.567743189999987</v>
      </c>
      <c r="F138" s="108">
        <v>39530.961750805545</v>
      </c>
      <c r="G138" s="86">
        <v>3889</v>
      </c>
      <c r="H138" s="90">
        <v>261.77410053776896</v>
      </c>
      <c r="I138" s="108">
        <v>684.32319723221997</v>
      </c>
      <c r="J138" s="86">
        <v>104.6</v>
      </c>
      <c r="K138" s="59" t="s">
        <v>225</v>
      </c>
      <c r="L138" s="111" t="s">
        <v>227</v>
      </c>
      <c r="M138" s="46" t="s">
        <v>225</v>
      </c>
      <c r="N138" s="90">
        <v>2600.913</v>
      </c>
      <c r="O138" s="108">
        <v>40182.441493273349</v>
      </c>
      <c r="P138" s="61" t="s">
        <v>225</v>
      </c>
    </row>
    <row r="139" spans="1:16" s="47" customFormat="1" ht="45" x14ac:dyDescent="0.25">
      <c r="A139" s="70" t="s">
        <v>136</v>
      </c>
      <c r="B139" s="88">
        <v>185.535934480837</v>
      </c>
      <c r="C139" s="106">
        <v>386.17116137129148</v>
      </c>
      <c r="D139" s="82">
        <v>234</v>
      </c>
      <c r="E139" s="90">
        <v>31.986688300000001</v>
      </c>
      <c r="F139" s="108">
        <v>15314.268052749469</v>
      </c>
      <c r="G139" s="86">
        <v>351</v>
      </c>
      <c r="H139" s="90">
        <v>401.36204299111</v>
      </c>
      <c r="I139" s="108">
        <v>1049.2304469505907</v>
      </c>
      <c r="J139" s="86">
        <v>196.2</v>
      </c>
      <c r="K139" s="59" t="s">
        <v>225</v>
      </c>
      <c r="L139" s="111" t="s">
        <v>227</v>
      </c>
      <c r="M139" s="46" t="s">
        <v>225</v>
      </c>
      <c r="N139" s="90">
        <v>15480.178</v>
      </c>
      <c r="O139" s="108">
        <v>239158.8441406757</v>
      </c>
      <c r="P139" s="61" t="s">
        <v>225</v>
      </c>
    </row>
    <row r="140" spans="1:16" s="47" customFormat="1" x14ac:dyDescent="0.25">
      <c r="A140" s="70" t="s">
        <v>137</v>
      </c>
      <c r="B140" s="88">
        <v>935.79225713777805</v>
      </c>
      <c r="C140" s="106">
        <v>1947.7411950000585</v>
      </c>
      <c r="D140" s="82">
        <v>113</v>
      </c>
      <c r="E140" s="90">
        <v>19.757912190000006</v>
      </c>
      <c r="F140" s="108">
        <v>9459.4964193384913</v>
      </c>
      <c r="G140" s="86">
        <v>1024</v>
      </c>
      <c r="H140" s="90">
        <v>1124.7459149822712</v>
      </c>
      <c r="I140" s="108">
        <v>2940.282170899849</v>
      </c>
      <c r="J140" s="86">
        <v>185.2</v>
      </c>
      <c r="K140" s="59" t="s">
        <v>225</v>
      </c>
      <c r="L140" s="111" t="s">
        <v>227</v>
      </c>
      <c r="M140" s="46" t="s">
        <v>225</v>
      </c>
      <c r="N140" s="90">
        <v>10893.74</v>
      </c>
      <c r="O140" s="108">
        <v>168301.31195965866</v>
      </c>
      <c r="P140" s="61" t="s">
        <v>225</v>
      </c>
    </row>
    <row r="141" spans="1:16" s="47" customFormat="1" x14ac:dyDescent="0.25">
      <c r="A141" s="70" t="s">
        <v>138</v>
      </c>
      <c r="B141" s="88">
        <v>1500.01369595134</v>
      </c>
      <c r="C141" s="106">
        <v>3122.1015630166303</v>
      </c>
      <c r="D141" s="82">
        <v>306</v>
      </c>
      <c r="E141" s="90">
        <v>757.36803394999993</v>
      </c>
      <c r="F141" s="108">
        <v>362605.12428522209</v>
      </c>
      <c r="G141" s="86">
        <v>37</v>
      </c>
      <c r="H141" s="90">
        <v>1555.9850842619587</v>
      </c>
      <c r="I141" s="108">
        <v>4067.6166416782671</v>
      </c>
      <c r="J141" s="86">
        <v>445.4</v>
      </c>
      <c r="K141" s="59" t="s">
        <v>225</v>
      </c>
      <c r="L141" s="111" t="s">
        <v>227</v>
      </c>
      <c r="M141" s="46" t="s">
        <v>225</v>
      </c>
      <c r="N141" s="90">
        <v>8122.3590000000004</v>
      </c>
      <c r="O141" s="108">
        <v>125485.24895098846</v>
      </c>
      <c r="P141" s="61" t="s">
        <v>225</v>
      </c>
    </row>
    <row r="142" spans="1:16" s="47" customFormat="1" x14ac:dyDescent="0.25">
      <c r="A142" s="70" t="s">
        <v>90</v>
      </c>
      <c r="B142" s="90">
        <v>8.7648902856509991</v>
      </c>
      <c r="C142" s="108">
        <v>18.24308520272869</v>
      </c>
      <c r="D142" s="86">
        <v>2</v>
      </c>
      <c r="E142" s="90">
        <v>178.75523313000002</v>
      </c>
      <c r="F142" s="108">
        <v>85582.650204664766</v>
      </c>
      <c r="G142" s="86">
        <v>567</v>
      </c>
      <c r="H142" s="90">
        <v>79182.156476678501</v>
      </c>
      <c r="I142" s="108">
        <v>206995.98001691749</v>
      </c>
      <c r="J142" s="86">
        <v>81.2</v>
      </c>
      <c r="K142" s="59" t="s">
        <v>225</v>
      </c>
      <c r="L142" s="111" t="s">
        <v>227</v>
      </c>
      <c r="M142" s="46" t="s">
        <v>225</v>
      </c>
      <c r="N142" s="90">
        <v>581860.93099999998</v>
      </c>
      <c r="O142" s="108">
        <v>8989379.0438700039</v>
      </c>
      <c r="P142" s="61" t="s">
        <v>225</v>
      </c>
    </row>
    <row r="143" spans="1:16" s="47" customFormat="1" ht="30" x14ac:dyDescent="0.25">
      <c r="A143" s="70" t="s">
        <v>139</v>
      </c>
      <c r="B143" s="88">
        <v>849.60289023224504</v>
      </c>
      <c r="C143" s="106">
        <v>1768.3481948844731</v>
      </c>
      <c r="D143" s="82">
        <v>164</v>
      </c>
      <c r="E143" s="90">
        <v>35.083167329999995</v>
      </c>
      <c r="F143" s="108">
        <v>16796.769443340054</v>
      </c>
      <c r="G143" s="86">
        <v>104</v>
      </c>
      <c r="H143" s="90">
        <v>12546.756027963005</v>
      </c>
      <c r="I143" s="108">
        <v>32799.410569302956</v>
      </c>
      <c r="J143" s="86">
        <v>393.2</v>
      </c>
      <c r="K143" s="59" t="s">
        <v>225</v>
      </c>
      <c r="L143" s="111" t="s">
        <v>227</v>
      </c>
      <c r="M143" s="46" t="s">
        <v>225</v>
      </c>
      <c r="N143" s="90">
        <v>11409.416999999999</v>
      </c>
      <c r="O143" s="108">
        <v>176268.19162150304</v>
      </c>
      <c r="P143" s="61" t="s">
        <v>225</v>
      </c>
    </row>
    <row r="144" spans="1:16" s="47" customFormat="1" ht="30" x14ac:dyDescent="0.25">
      <c r="A144" s="70" t="s">
        <v>140</v>
      </c>
      <c r="B144" s="88">
        <v>553.58178830777695</v>
      </c>
      <c r="C144" s="106">
        <v>1152.2151905667124</v>
      </c>
      <c r="D144" s="82">
        <v>18</v>
      </c>
      <c r="E144" s="90">
        <v>85.09846982000002</v>
      </c>
      <c r="F144" s="108">
        <v>40742.597841936993</v>
      </c>
      <c r="G144" s="86">
        <v>1383</v>
      </c>
      <c r="H144" s="90">
        <v>2382.863607632301</v>
      </c>
      <c r="I144" s="108">
        <v>6229.2214516002787</v>
      </c>
      <c r="J144" s="86">
        <v>96.6</v>
      </c>
      <c r="K144" s="59" t="s">
        <v>225</v>
      </c>
      <c r="L144" s="111" t="s">
        <v>227</v>
      </c>
      <c r="M144" s="46" t="s">
        <v>225</v>
      </c>
      <c r="N144" s="90">
        <v>11932.526</v>
      </c>
      <c r="O144" s="108">
        <v>184349.89092751782</v>
      </c>
      <c r="P144" s="61" t="s">
        <v>225</v>
      </c>
    </row>
    <row r="145" spans="1:16" s="47" customFormat="1" x14ac:dyDescent="0.25">
      <c r="A145" s="70" t="s">
        <v>141</v>
      </c>
      <c r="B145" s="88">
        <v>1292.7824884923</v>
      </c>
      <c r="C145" s="106">
        <v>2690.7742501660941</v>
      </c>
      <c r="D145" s="82">
        <v>221</v>
      </c>
      <c r="E145" s="90">
        <v>88.174021750000023</v>
      </c>
      <c r="F145" s="108">
        <v>42215.079964013101</v>
      </c>
      <c r="G145" s="86">
        <v>1851</v>
      </c>
      <c r="H145" s="90">
        <v>2908.0538045139797</v>
      </c>
      <c r="I145" s="108">
        <v>7602.1603097484522</v>
      </c>
      <c r="J145" s="86">
        <v>756.6</v>
      </c>
      <c r="K145" s="59" t="s">
        <v>225</v>
      </c>
      <c r="L145" s="111" t="s">
        <v>227</v>
      </c>
      <c r="M145" s="46" t="s">
        <v>225</v>
      </c>
      <c r="N145" s="90">
        <v>18473.654999999999</v>
      </c>
      <c r="O145" s="108">
        <v>285406.14822734043</v>
      </c>
      <c r="P145" s="61" t="s">
        <v>225</v>
      </c>
    </row>
    <row r="146" spans="1:16" s="47" customFormat="1" ht="30" x14ac:dyDescent="0.25">
      <c r="A146" s="70" t="s">
        <v>142</v>
      </c>
      <c r="B146" s="88">
        <v>4352.0265788246497</v>
      </c>
      <c r="C146" s="106">
        <v>9058.2299486411703</v>
      </c>
      <c r="D146" s="82">
        <v>623</v>
      </c>
      <c r="E146" s="90">
        <v>52.252199769999997</v>
      </c>
      <c r="F146" s="108">
        <v>25016.787799929702</v>
      </c>
      <c r="G146" s="86">
        <v>157</v>
      </c>
      <c r="H146" s="90">
        <v>13798.950438570944</v>
      </c>
      <c r="I146" s="108">
        <v>36072.865356706207</v>
      </c>
      <c r="J146" s="86">
        <v>1150.8</v>
      </c>
      <c r="K146" s="59" t="s">
        <v>225</v>
      </c>
      <c r="L146" s="111" t="s">
        <v>227</v>
      </c>
      <c r="M146" s="46" t="s">
        <v>225</v>
      </c>
      <c r="N146" s="90">
        <v>32221.719000000001</v>
      </c>
      <c r="O146" s="108">
        <v>497804.9394694072</v>
      </c>
      <c r="P146" s="61" t="s">
        <v>225</v>
      </c>
    </row>
    <row r="147" spans="1:16" s="47" customFormat="1" x14ac:dyDescent="0.25">
      <c r="A147" s="70" t="s">
        <v>143</v>
      </c>
      <c r="B147" s="88">
        <v>6834.9081612277196</v>
      </c>
      <c r="C147" s="106">
        <v>14226.05507592407</v>
      </c>
      <c r="D147" s="82">
        <v>55</v>
      </c>
      <c r="E147" s="90">
        <v>91.788808710000012</v>
      </c>
      <c r="F147" s="108">
        <v>43945.731663239589</v>
      </c>
      <c r="G147" s="86">
        <v>2989</v>
      </c>
      <c r="H147" s="90">
        <v>238860.36945889692</v>
      </c>
      <c r="I147" s="108">
        <v>624422.70409634302</v>
      </c>
      <c r="J147" s="86">
        <v>232.4</v>
      </c>
      <c r="K147" s="59" t="s">
        <v>225</v>
      </c>
      <c r="L147" s="111" t="s">
        <v>227</v>
      </c>
      <c r="M147" s="46" t="s">
        <v>225</v>
      </c>
      <c r="N147" s="90">
        <v>123950.959</v>
      </c>
      <c r="O147" s="108">
        <v>1914962.9987825905</v>
      </c>
      <c r="P147" s="61" t="s">
        <v>225</v>
      </c>
    </row>
    <row r="148" spans="1:16" s="47" customFormat="1" ht="30" x14ac:dyDescent="0.25">
      <c r="A148" s="70" t="s">
        <v>144</v>
      </c>
      <c r="B148" s="88">
        <v>2749.9667110795099</v>
      </c>
      <c r="C148" s="106">
        <v>5723.7313166396289</v>
      </c>
      <c r="D148" s="82">
        <v>519</v>
      </c>
      <c r="E148" s="90">
        <v>50.434875750000025</v>
      </c>
      <c r="F148" s="108">
        <v>24146.707505278511</v>
      </c>
      <c r="G148" s="86">
        <v>333</v>
      </c>
      <c r="H148" s="90">
        <v>5838.711253790204</v>
      </c>
      <c r="I148" s="108">
        <v>15263.41049286873</v>
      </c>
      <c r="J148" s="86">
        <v>777.6</v>
      </c>
      <c r="K148" s="59" t="s">
        <v>225</v>
      </c>
      <c r="L148" s="111" t="s">
        <v>227</v>
      </c>
      <c r="M148" s="46" t="s">
        <v>225</v>
      </c>
      <c r="N148" s="95" t="s">
        <v>225</v>
      </c>
      <c r="O148" s="117" t="s">
        <v>225</v>
      </c>
      <c r="P148" s="61" t="s">
        <v>225</v>
      </c>
    </row>
    <row r="149" spans="1:16" s="47" customFormat="1" ht="30" x14ac:dyDescent="0.25">
      <c r="A149" s="70" t="s">
        <v>145</v>
      </c>
      <c r="B149" s="88">
        <v>1004.78470127427</v>
      </c>
      <c r="C149" s="106">
        <v>2091.3408289609115</v>
      </c>
      <c r="D149" s="82">
        <v>51</v>
      </c>
      <c r="E149" s="90">
        <v>75.598372489999974</v>
      </c>
      <c r="F149" s="108">
        <v>36194.23585852934</v>
      </c>
      <c r="G149" s="86">
        <v>502</v>
      </c>
      <c r="H149" s="90">
        <v>1186.5565383925459</v>
      </c>
      <c r="I149" s="108">
        <v>3101.8659308980345</v>
      </c>
      <c r="J149" s="86">
        <v>75.599999999999994</v>
      </c>
      <c r="K149" s="59" t="s">
        <v>225</v>
      </c>
      <c r="L149" s="111" t="s">
        <v>227</v>
      </c>
      <c r="M149" s="46" t="s">
        <v>225</v>
      </c>
      <c r="N149" s="90">
        <v>42201.591999999997</v>
      </c>
      <c r="O149" s="108">
        <v>651987.59107397764</v>
      </c>
      <c r="P149" s="61" t="s">
        <v>225</v>
      </c>
    </row>
    <row r="150" spans="1:16" s="47" customFormat="1" x14ac:dyDescent="0.25">
      <c r="A150" s="70" t="s">
        <v>146</v>
      </c>
      <c r="B150" s="88">
        <v>939.533828027151</v>
      </c>
      <c r="C150" s="106">
        <v>1955.5288334418794</v>
      </c>
      <c r="D150" s="82">
        <v>92</v>
      </c>
      <c r="E150" s="90">
        <v>204.13532676</v>
      </c>
      <c r="F150" s="108">
        <v>97733.878659712384</v>
      </c>
      <c r="G150" s="86">
        <v>680</v>
      </c>
      <c r="H150" s="90">
        <v>2820.9877896109142</v>
      </c>
      <c r="I150" s="108">
        <v>7374.554547504079</v>
      </c>
      <c r="J150" s="86">
        <v>170.2</v>
      </c>
      <c r="K150" s="59" t="s">
        <v>225</v>
      </c>
      <c r="L150" s="111" t="s">
        <v>227</v>
      </c>
      <c r="M150" s="46" t="s">
        <v>225</v>
      </c>
      <c r="N150" s="90">
        <v>20555.249</v>
      </c>
      <c r="O150" s="108">
        <v>317565.4434893307</v>
      </c>
      <c r="P150" s="61" t="s">
        <v>225</v>
      </c>
    </row>
    <row r="151" spans="1:16" s="47" customFormat="1" ht="30" x14ac:dyDescent="0.25">
      <c r="A151" s="70" t="s">
        <v>147</v>
      </c>
      <c r="B151" s="88">
        <v>371.10361720919201</v>
      </c>
      <c r="C151" s="106">
        <v>772.40840297469458</v>
      </c>
      <c r="D151" s="82">
        <v>65</v>
      </c>
      <c r="E151" s="90">
        <v>94.275092220000033</v>
      </c>
      <c r="F151" s="108">
        <v>45136.089720008829</v>
      </c>
      <c r="G151" s="86">
        <v>183</v>
      </c>
      <c r="H151" s="90">
        <v>5854.7257068578365</v>
      </c>
      <c r="I151" s="108">
        <v>15305.275068862515</v>
      </c>
      <c r="J151" s="86">
        <v>264.60000000000002</v>
      </c>
      <c r="K151" s="59" t="s">
        <v>225</v>
      </c>
      <c r="L151" s="111" t="s">
        <v>227</v>
      </c>
      <c r="M151" s="46" t="s">
        <v>225</v>
      </c>
      <c r="N151" s="90">
        <v>35009.300000000003</v>
      </c>
      <c r="O151" s="108">
        <v>540871.28211149503</v>
      </c>
      <c r="P151" s="61" t="s">
        <v>225</v>
      </c>
    </row>
    <row r="152" spans="1:16" s="47" customFormat="1" ht="30" x14ac:dyDescent="0.25">
      <c r="A152" s="70" t="s">
        <v>148</v>
      </c>
      <c r="B152" s="88">
        <v>17.757470090175001</v>
      </c>
      <c r="C152" s="106">
        <v>36.96007928020606</v>
      </c>
      <c r="D152" s="82">
        <v>11</v>
      </c>
      <c r="E152" s="90">
        <v>22.696807070000002</v>
      </c>
      <c r="F152" s="108">
        <v>10866.551240051922</v>
      </c>
      <c r="G152" s="86">
        <v>57</v>
      </c>
      <c r="H152" s="90">
        <v>1240.2775277097003</v>
      </c>
      <c r="I152" s="108">
        <v>3242.3019751532565</v>
      </c>
      <c r="J152" s="86">
        <v>35</v>
      </c>
      <c r="K152" s="59" t="s">
        <v>225</v>
      </c>
      <c r="L152" s="111" t="s">
        <v>227</v>
      </c>
      <c r="M152" s="46" t="s">
        <v>225</v>
      </c>
      <c r="N152" s="95" t="s">
        <v>225</v>
      </c>
      <c r="O152" s="117" t="s">
        <v>225</v>
      </c>
      <c r="P152" s="61" t="s">
        <v>225</v>
      </c>
    </row>
    <row r="153" spans="1:16" s="47" customFormat="1" ht="30" x14ac:dyDescent="0.25">
      <c r="A153" s="70" t="s">
        <v>149</v>
      </c>
      <c r="B153" s="88">
        <v>202.85227346369399</v>
      </c>
      <c r="C153" s="106">
        <v>422.21307828846705</v>
      </c>
      <c r="D153" s="82">
        <v>3</v>
      </c>
      <c r="E153" s="90">
        <v>64.216763150000062</v>
      </c>
      <c r="F153" s="108">
        <v>30745.062293898845</v>
      </c>
      <c r="G153" s="86">
        <v>2030</v>
      </c>
      <c r="H153" s="90">
        <v>2121.7195330432205</v>
      </c>
      <c r="I153" s="108">
        <v>5546.5452521828156</v>
      </c>
      <c r="J153" s="86">
        <v>44.8</v>
      </c>
      <c r="K153" s="59" t="s">
        <v>225</v>
      </c>
      <c r="L153" s="111" t="s">
        <v>227</v>
      </c>
      <c r="M153" s="46" t="s">
        <v>225</v>
      </c>
      <c r="N153" s="90">
        <v>48867.576999999997</v>
      </c>
      <c r="O153" s="108">
        <v>754972.79367688589</v>
      </c>
      <c r="P153" s="61" t="s">
        <v>225</v>
      </c>
    </row>
    <row r="154" spans="1:16" s="47" customFormat="1" x14ac:dyDescent="0.25">
      <c r="A154" s="70" t="s">
        <v>25</v>
      </c>
      <c r="B154" s="88">
        <v>1095.2145484159</v>
      </c>
      <c r="C154" s="106">
        <v>2279.5598884710166</v>
      </c>
      <c r="D154" s="82">
        <v>631</v>
      </c>
      <c r="E154" s="90">
        <v>64.216763150000034</v>
      </c>
      <c r="F154" s="108">
        <v>30745.062293898831</v>
      </c>
      <c r="G154" s="86">
        <v>2030</v>
      </c>
      <c r="H154" s="90">
        <v>664.5091045195669</v>
      </c>
      <c r="I154" s="108">
        <v>1737.1428038930057</v>
      </c>
      <c r="J154" s="86">
        <v>434.8</v>
      </c>
      <c r="K154" s="59" t="s">
        <v>225</v>
      </c>
      <c r="L154" s="111" t="s">
        <v>227</v>
      </c>
      <c r="M154" s="46" t="s">
        <v>225</v>
      </c>
      <c r="N154" s="95" t="s">
        <v>225</v>
      </c>
      <c r="O154" s="117" t="s">
        <v>225</v>
      </c>
      <c r="P154" s="61" t="s">
        <v>225</v>
      </c>
    </row>
    <row r="155" spans="1:16" s="47" customFormat="1" x14ac:dyDescent="0.25">
      <c r="A155" s="70" t="s">
        <v>150</v>
      </c>
      <c r="B155" s="88">
        <v>1540.0935760330799</v>
      </c>
      <c r="C155" s="106">
        <v>3205.5231054908522</v>
      </c>
      <c r="D155" s="82">
        <v>604</v>
      </c>
      <c r="E155" s="90">
        <v>23.485765360000002</v>
      </c>
      <c r="F155" s="108">
        <v>11244.280832505507</v>
      </c>
      <c r="G155" s="86">
        <v>762</v>
      </c>
      <c r="H155" s="90">
        <v>978.36467567383011</v>
      </c>
      <c r="I155" s="108">
        <v>2557.6160572828749</v>
      </c>
      <c r="J155" s="86">
        <v>211.8</v>
      </c>
      <c r="K155" s="59" t="s">
        <v>225</v>
      </c>
      <c r="L155" s="111" t="s">
        <v>227</v>
      </c>
      <c r="M155" s="46" t="s">
        <v>225</v>
      </c>
      <c r="N155" s="95" t="s">
        <v>225</v>
      </c>
      <c r="O155" s="117" t="s">
        <v>225</v>
      </c>
      <c r="P155" s="61" t="s">
        <v>225</v>
      </c>
    </row>
    <row r="156" spans="1:16" x14ac:dyDescent="0.25">
      <c r="A156" s="70" t="s">
        <v>151</v>
      </c>
      <c r="B156" s="91">
        <v>1036.1400930024599</v>
      </c>
      <c r="C156" s="109">
        <v>2156.6033780881671</v>
      </c>
      <c r="D156" s="83">
        <v>229</v>
      </c>
      <c r="E156" s="94">
        <v>66.205816149999947</v>
      </c>
      <c r="F156" s="115">
        <v>31697.361279259065</v>
      </c>
      <c r="G156" s="87">
        <v>2977</v>
      </c>
      <c r="H156" s="94">
        <v>18992.12089727119</v>
      </c>
      <c r="I156" s="115">
        <v>49648.719517866521</v>
      </c>
      <c r="J156" s="87">
        <v>1295.4000000000001</v>
      </c>
      <c r="K156" s="74" t="s">
        <v>225</v>
      </c>
      <c r="L156" s="112" t="s">
        <v>227</v>
      </c>
      <c r="M156" s="75" t="s">
        <v>225</v>
      </c>
      <c r="N156" s="96" t="s">
        <v>225</v>
      </c>
      <c r="O156" s="118" t="s">
        <v>225</v>
      </c>
      <c r="P156" s="64" t="s">
        <v>225</v>
      </c>
    </row>
    <row r="158" spans="1:16" x14ac:dyDescent="0.25">
      <c r="C158" s="154"/>
      <c r="F158" s="154"/>
      <c r="I158" s="154"/>
    </row>
    <row r="159" spans="1:16" x14ac:dyDescent="0.25">
      <c r="B159" s="154"/>
      <c r="E159" s="154"/>
      <c r="H159" s="154"/>
      <c r="K159" s="154"/>
      <c r="N159" s="154"/>
    </row>
    <row r="160" spans="1:16" x14ac:dyDescent="0.25">
      <c r="B160" s="154"/>
      <c r="E160" s="154"/>
      <c r="H160" s="154"/>
      <c r="K160" s="154"/>
      <c r="N160" s="154"/>
    </row>
    <row r="161" spans="2:14" x14ac:dyDescent="0.25">
      <c r="B161" s="154"/>
      <c r="E161" s="154"/>
      <c r="H161" s="154"/>
      <c r="K161" s="154"/>
      <c r="N161" s="154"/>
    </row>
    <row r="162" spans="2:14" x14ac:dyDescent="0.25">
      <c r="B162" s="154"/>
      <c r="E162" s="154"/>
      <c r="H162" s="154"/>
      <c r="K162" s="154"/>
      <c r="N162" s="154"/>
    </row>
    <row r="163" spans="2:14" x14ac:dyDescent="0.25">
      <c r="B163" s="154"/>
    </row>
    <row r="164" spans="2:14" x14ac:dyDescent="0.25">
      <c r="K164" s="154"/>
    </row>
  </sheetData>
  <mergeCells count="13">
    <mergeCell ref="A67:P67"/>
    <mergeCell ref="A97:P97"/>
    <mergeCell ref="A127:P127"/>
    <mergeCell ref="A2:P2"/>
    <mergeCell ref="A3:P3"/>
    <mergeCell ref="A5:A6"/>
    <mergeCell ref="N5:P5"/>
    <mergeCell ref="B5:D5"/>
    <mergeCell ref="E5:G5"/>
    <mergeCell ref="H5:J5"/>
    <mergeCell ref="K5:M5"/>
    <mergeCell ref="A7:P7"/>
    <mergeCell ref="A37:P37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77"/>
  <sheetViews>
    <sheetView zoomScale="85" zoomScaleNormal="85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16" width="14.28515625" style="119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2" t="s">
        <v>184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s="47" customFormat="1" ht="18.75" x14ac:dyDescent="0.25">
      <c r="A3" s="180" t="s">
        <v>188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81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83" t="s">
        <v>157</v>
      </c>
      <c r="L5" s="184"/>
      <c r="M5" s="185"/>
      <c r="N5" s="179" t="s">
        <v>158</v>
      </c>
      <c r="O5" s="179"/>
      <c r="P5" s="179"/>
    </row>
    <row r="6" spans="1:16" s="47" customFormat="1" ht="60" x14ac:dyDescent="0.25">
      <c r="A6" s="182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ht="30" x14ac:dyDescent="0.25">
      <c r="A8" s="69" t="s">
        <v>167</v>
      </c>
      <c r="B8" s="16" t="s">
        <v>225</v>
      </c>
      <c r="C8" s="156" t="s">
        <v>227</v>
      </c>
      <c r="D8" s="22" t="s">
        <v>225</v>
      </c>
      <c r="E8" s="16">
        <v>324.42261030999998</v>
      </c>
      <c r="F8" s="68">
        <v>155323.82627619576</v>
      </c>
      <c r="G8" s="17">
        <v>31</v>
      </c>
      <c r="H8" s="16">
        <v>1711257.2297691901</v>
      </c>
      <c r="I8" s="68">
        <v>4473525.1362020951</v>
      </c>
      <c r="J8" s="17" t="s">
        <v>225</v>
      </c>
      <c r="K8" s="16" t="s">
        <v>225</v>
      </c>
      <c r="L8" s="68" t="s">
        <v>227</v>
      </c>
      <c r="M8" s="17" t="s">
        <v>225</v>
      </c>
      <c r="N8" s="16">
        <v>704027.82200000004</v>
      </c>
      <c r="O8" s="68">
        <v>10876779.333699999</v>
      </c>
      <c r="P8" s="17" t="s">
        <v>225</v>
      </c>
    </row>
    <row r="9" spans="1:16" s="47" customFormat="1" x14ac:dyDescent="0.25">
      <c r="A9" s="70" t="s">
        <v>91</v>
      </c>
      <c r="B9" s="56" t="s">
        <v>225</v>
      </c>
      <c r="C9" s="100" t="s">
        <v>227</v>
      </c>
      <c r="D9" s="4" t="s">
        <v>225</v>
      </c>
      <c r="E9" s="60" t="s">
        <v>225</v>
      </c>
      <c r="F9" s="66" t="s">
        <v>227</v>
      </c>
      <c r="G9" s="84" t="s">
        <v>225</v>
      </c>
      <c r="H9" s="60">
        <v>24687.160123189999</v>
      </c>
      <c r="I9" s="66">
        <v>64536.546248767154</v>
      </c>
      <c r="J9" s="84">
        <v>13.6</v>
      </c>
      <c r="K9" s="60" t="s">
        <v>225</v>
      </c>
      <c r="L9" s="66" t="s">
        <v>227</v>
      </c>
      <c r="M9" s="84" t="s">
        <v>225</v>
      </c>
      <c r="N9" s="60">
        <v>35150.694000000003</v>
      </c>
      <c r="O9" s="66">
        <v>543055.7289317078</v>
      </c>
      <c r="P9" s="84" t="s">
        <v>225</v>
      </c>
    </row>
    <row r="10" spans="1:16" s="47" customFormat="1" x14ac:dyDescent="0.25">
      <c r="A10" s="70" t="s">
        <v>168</v>
      </c>
      <c r="B10" s="56" t="s">
        <v>225</v>
      </c>
      <c r="C10" s="100" t="s">
        <v>227</v>
      </c>
      <c r="D10" s="4" t="s">
        <v>225</v>
      </c>
      <c r="E10" s="60" t="s">
        <v>225</v>
      </c>
      <c r="F10" s="66" t="s">
        <v>227</v>
      </c>
      <c r="G10" s="84" t="s">
        <v>225</v>
      </c>
      <c r="H10" s="60"/>
      <c r="I10" s="66">
        <v>0</v>
      </c>
      <c r="J10" s="84"/>
      <c r="K10" s="60">
        <v>36.238999999999997</v>
      </c>
      <c r="L10" s="66">
        <v>519.2626156484788</v>
      </c>
      <c r="M10" s="84">
        <v>85</v>
      </c>
      <c r="N10" s="60">
        <v>33344.374000000003</v>
      </c>
      <c r="O10" s="66">
        <v>515149.2408184454</v>
      </c>
      <c r="P10" s="84" t="s">
        <v>225</v>
      </c>
    </row>
    <row r="11" spans="1:16" s="47" customFormat="1" x14ac:dyDescent="0.25">
      <c r="A11" s="70" t="s">
        <v>92</v>
      </c>
      <c r="B11" s="56" t="s">
        <v>225</v>
      </c>
      <c r="C11" s="66" t="s">
        <v>227</v>
      </c>
      <c r="D11" s="4" t="s">
        <v>225</v>
      </c>
      <c r="E11" s="60">
        <v>49.408183009999995</v>
      </c>
      <c r="F11" s="66">
        <v>23655.157780570928</v>
      </c>
      <c r="G11" s="84">
        <v>1</v>
      </c>
      <c r="H11" s="60">
        <v>1472411.2787689702</v>
      </c>
      <c r="I11" s="66">
        <v>3849140.1244737934</v>
      </c>
      <c r="J11" s="84">
        <v>58.4</v>
      </c>
      <c r="K11" s="60" t="s">
        <v>225</v>
      </c>
      <c r="L11" s="66" t="s">
        <v>227</v>
      </c>
      <c r="M11" s="84" t="s">
        <v>225</v>
      </c>
      <c r="N11" s="60">
        <v>488852.17800000001</v>
      </c>
      <c r="O11" s="66">
        <v>7552453.3274831763</v>
      </c>
      <c r="P11" s="84" t="s">
        <v>225</v>
      </c>
    </row>
    <row r="12" spans="1:16" s="47" customFormat="1" x14ac:dyDescent="0.25">
      <c r="A12" s="70" t="s">
        <v>169</v>
      </c>
      <c r="B12" s="56" t="s">
        <v>225</v>
      </c>
      <c r="C12" s="100" t="s">
        <v>227</v>
      </c>
      <c r="D12" s="4" t="s">
        <v>225</v>
      </c>
      <c r="E12" s="60">
        <v>49.408183009999995</v>
      </c>
      <c r="F12" s="66">
        <v>23655.157780570928</v>
      </c>
      <c r="G12" s="84">
        <v>1</v>
      </c>
      <c r="H12" s="60"/>
      <c r="I12" s="66">
        <v>0</v>
      </c>
      <c r="J12" s="84"/>
      <c r="K12" s="60">
        <v>7.5039999999999996</v>
      </c>
      <c r="L12" s="66">
        <v>107.52357040277559</v>
      </c>
      <c r="M12" s="84">
        <v>6</v>
      </c>
      <c r="N12" s="60">
        <v>485790.272</v>
      </c>
      <c r="O12" s="66">
        <v>7505148.8391350834</v>
      </c>
      <c r="P12" s="84" t="s">
        <v>225</v>
      </c>
    </row>
    <row r="13" spans="1:16" s="47" customFormat="1" x14ac:dyDescent="0.25">
      <c r="A13" s="70" t="s">
        <v>170</v>
      </c>
      <c r="B13" s="71">
        <v>28695.6763432525</v>
      </c>
      <c r="C13" s="100">
        <v>59726.66529972422</v>
      </c>
      <c r="D13" s="72">
        <v>10</v>
      </c>
      <c r="E13" s="60" t="s">
        <v>225</v>
      </c>
      <c r="F13" s="66" t="s">
        <v>227</v>
      </c>
      <c r="G13" s="84" t="s">
        <v>225</v>
      </c>
      <c r="H13" s="60">
        <v>183249.98564466002</v>
      </c>
      <c r="I13" s="66">
        <v>479047.45279038424</v>
      </c>
      <c r="J13" s="84">
        <v>59.4</v>
      </c>
      <c r="K13" s="60" t="s">
        <v>225</v>
      </c>
      <c r="L13" s="66" t="s">
        <v>227</v>
      </c>
      <c r="M13" s="84" t="s">
        <v>225</v>
      </c>
      <c r="N13" s="60">
        <v>91883.448999999993</v>
      </c>
      <c r="O13" s="66">
        <v>1419540.4896829173</v>
      </c>
      <c r="P13" s="84" t="s">
        <v>225</v>
      </c>
    </row>
    <row r="14" spans="1:16" s="47" customFormat="1" ht="30" x14ac:dyDescent="0.25">
      <c r="A14" s="70" t="s">
        <v>171</v>
      </c>
      <c r="B14" s="71">
        <v>328.00325783595201</v>
      </c>
      <c r="C14" s="100">
        <v>682.7000891579811</v>
      </c>
      <c r="D14" s="72">
        <v>53</v>
      </c>
      <c r="E14" s="60">
        <v>275.02017185</v>
      </c>
      <c r="F14" s="66">
        <v>131671.41881406095</v>
      </c>
      <c r="G14" s="84">
        <v>29</v>
      </c>
      <c r="H14" s="60">
        <v>4675.7799169099999</v>
      </c>
      <c r="I14" s="66">
        <v>12223.304963022474</v>
      </c>
      <c r="J14" s="84">
        <v>139.4</v>
      </c>
      <c r="K14" s="60">
        <v>17.78</v>
      </c>
      <c r="L14" s="66">
        <v>254.76666867821828</v>
      </c>
      <c r="M14" s="84">
        <v>126</v>
      </c>
      <c r="N14" s="60">
        <v>32753.145</v>
      </c>
      <c r="O14" s="66">
        <v>506015.13110326976</v>
      </c>
      <c r="P14" s="84" t="s">
        <v>225</v>
      </c>
    </row>
    <row r="15" spans="1:16" s="47" customFormat="1" ht="30" x14ac:dyDescent="0.25">
      <c r="A15" s="70" t="s">
        <v>172</v>
      </c>
      <c r="B15" s="71">
        <v>1022.6069749652301</v>
      </c>
      <c r="C15" s="100">
        <v>2128.4357892917683</v>
      </c>
      <c r="D15" s="72">
        <v>67</v>
      </c>
      <c r="E15" s="60">
        <v>-5.7445500000000002E-3</v>
      </c>
      <c r="F15" s="66">
        <v>-2.7503184361358839</v>
      </c>
      <c r="G15" s="84">
        <v>1</v>
      </c>
      <c r="H15" s="60">
        <v>26233.025315460003</v>
      </c>
      <c r="I15" s="66">
        <v>68577.707726128734</v>
      </c>
      <c r="J15" s="84">
        <v>136</v>
      </c>
      <c r="K15" s="60" t="s">
        <v>225</v>
      </c>
      <c r="L15" s="66" t="s">
        <v>227</v>
      </c>
      <c r="M15" s="84" t="s">
        <v>225</v>
      </c>
      <c r="N15" s="60">
        <v>55388.356</v>
      </c>
      <c r="O15" s="66">
        <v>855714.65649892786</v>
      </c>
      <c r="P15" s="84" t="s">
        <v>225</v>
      </c>
    </row>
    <row r="16" spans="1:16" s="47" customFormat="1" ht="30" x14ac:dyDescent="0.25">
      <c r="A16" s="69" t="s">
        <v>173</v>
      </c>
      <c r="B16" s="123">
        <v>9595.1296281101095</v>
      </c>
      <c r="C16" s="101">
        <v>19971.130457092539</v>
      </c>
      <c r="D16" s="124">
        <v>144</v>
      </c>
      <c r="E16" s="56">
        <v>228.39212614999985</v>
      </c>
      <c r="F16" s="116">
        <v>109347.30748598532</v>
      </c>
      <c r="G16" s="42">
        <v>208</v>
      </c>
      <c r="H16" s="56">
        <v>44831.068337139994</v>
      </c>
      <c r="I16" s="116">
        <v>117196.23888223965</v>
      </c>
      <c r="J16" s="42">
        <v>211</v>
      </c>
      <c r="K16" s="56">
        <v>90.016999999999996</v>
      </c>
      <c r="L16" s="116">
        <v>1289.8386509790312</v>
      </c>
      <c r="M16" s="42" t="s">
        <v>225</v>
      </c>
      <c r="N16" s="56">
        <v>154075.41200000001</v>
      </c>
      <c r="O16" s="116">
        <v>2380366.5206187163</v>
      </c>
      <c r="P16" s="42" t="s">
        <v>225</v>
      </c>
    </row>
    <row r="17" spans="1:16" s="47" customFormat="1" ht="30" x14ac:dyDescent="0.25">
      <c r="A17" s="70" t="s">
        <v>174</v>
      </c>
      <c r="B17" s="71">
        <v>9595.1296281101095</v>
      </c>
      <c r="C17" s="100">
        <v>19971.130457092539</v>
      </c>
      <c r="D17" s="72">
        <v>144</v>
      </c>
      <c r="E17" s="60">
        <v>228.39212614999985</v>
      </c>
      <c r="F17" s="66">
        <v>109347.30748598532</v>
      </c>
      <c r="G17" s="84">
        <v>208</v>
      </c>
      <c r="H17" s="60">
        <v>44831.068337139994</v>
      </c>
      <c r="I17" s="66">
        <v>117196.23888223965</v>
      </c>
      <c r="J17" s="84">
        <v>210.6</v>
      </c>
      <c r="K17" s="60">
        <v>90.016999999999996</v>
      </c>
      <c r="L17" s="66">
        <v>1289.8386509790312</v>
      </c>
      <c r="M17" s="84" t="s">
        <v>225</v>
      </c>
      <c r="N17" s="60">
        <v>154075.41200000001</v>
      </c>
      <c r="O17" s="66">
        <v>2380366.5206187163</v>
      </c>
      <c r="P17" s="84" t="s">
        <v>225</v>
      </c>
    </row>
    <row r="18" spans="1:16" s="47" customFormat="1" ht="30" x14ac:dyDescent="0.25">
      <c r="A18" s="70" t="s">
        <v>175</v>
      </c>
      <c r="B18" s="71" t="s">
        <v>225</v>
      </c>
      <c r="C18" s="100" t="s">
        <v>227</v>
      </c>
      <c r="D18" s="72" t="s">
        <v>225</v>
      </c>
      <c r="E18" s="60">
        <v>163.41325963</v>
      </c>
      <c r="F18" s="66">
        <v>78237.372930768935</v>
      </c>
      <c r="G18" s="84">
        <v>77</v>
      </c>
      <c r="H18" s="60" t="s">
        <v>225</v>
      </c>
      <c r="I18" s="66" t="s">
        <v>227</v>
      </c>
      <c r="J18" s="84" t="s">
        <v>225</v>
      </c>
      <c r="K18" s="60">
        <v>83.234999999999999</v>
      </c>
      <c r="L18" s="66">
        <v>1192.6604987306805</v>
      </c>
      <c r="M18" s="84">
        <v>39</v>
      </c>
      <c r="N18" s="60">
        <v>139963.89300000001</v>
      </c>
      <c r="O18" s="66">
        <v>2162352.5822060457</v>
      </c>
      <c r="P18" s="84" t="s">
        <v>225</v>
      </c>
    </row>
    <row r="19" spans="1:16" s="47" customFormat="1" ht="30" x14ac:dyDescent="0.25">
      <c r="A19" s="70" t="s">
        <v>176</v>
      </c>
      <c r="B19" s="71" t="s">
        <v>225</v>
      </c>
      <c r="C19" s="100" t="s">
        <v>227</v>
      </c>
      <c r="D19" s="72" t="s">
        <v>225</v>
      </c>
      <c r="E19" s="60">
        <v>53.481546110000004</v>
      </c>
      <c r="F19" s="66">
        <v>25605.361996916094</v>
      </c>
      <c r="G19" s="84">
        <v>8</v>
      </c>
      <c r="H19" s="60" t="s">
        <v>225</v>
      </c>
      <c r="I19" s="66" t="s">
        <v>227</v>
      </c>
      <c r="J19" s="84" t="s">
        <v>225</v>
      </c>
      <c r="K19" s="60">
        <v>0.65500000000000003</v>
      </c>
      <c r="L19" s="66">
        <v>9.3853862758286262</v>
      </c>
      <c r="M19" s="84">
        <v>4</v>
      </c>
      <c r="N19" s="60">
        <v>5243.143</v>
      </c>
      <c r="O19" s="66">
        <v>81003.204197282161</v>
      </c>
      <c r="P19" s="84" t="s">
        <v>225</v>
      </c>
    </row>
    <row r="20" spans="1:16" s="47" customFormat="1" ht="15" customHeight="1" x14ac:dyDescent="0.25">
      <c r="A20" s="70" t="s">
        <v>177</v>
      </c>
      <c r="B20" s="71" t="s">
        <v>225</v>
      </c>
      <c r="C20" s="100" t="s">
        <v>227</v>
      </c>
      <c r="D20" s="72" t="s">
        <v>225</v>
      </c>
      <c r="E20" s="60">
        <v>11.49732041</v>
      </c>
      <c r="F20" s="66">
        <v>5504.5725583003677</v>
      </c>
      <c r="G20" s="84">
        <v>123</v>
      </c>
      <c r="H20" s="60" t="s">
        <v>225</v>
      </c>
      <c r="I20" s="66" t="s">
        <v>227</v>
      </c>
      <c r="J20" s="84" t="s">
        <v>225</v>
      </c>
      <c r="K20" s="60">
        <v>6.1269999999999998</v>
      </c>
      <c r="L20" s="66">
        <v>87.792765972522133</v>
      </c>
      <c r="M20" s="84">
        <v>6</v>
      </c>
      <c r="N20" s="60">
        <v>8868.3760000000002</v>
      </c>
      <c r="O20" s="66">
        <v>137010.73421538883</v>
      </c>
      <c r="P20" s="84" t="s">
        <v>225</v>
      </c>
    </row>
    <row r="21" spans="1:16" s="47" customFormat="1" x14ac:dyDescent="0.25">
      <c r="A21" s="174" t="s">
        <v>94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6"/>
    </row>
    <row r="22" spans="1:16" s="47" customFormat="1" ht="30" x14ac:dyDescent="0.25">
      <c r="A22" s="69" t="s">
        <v>167</v>
      </c>
      <c r="B22" s="16" t="s">
        <v>225</v>
      </c>
      <c r="C22" s="68" t="s">
        <v>227</v>
      </c>
      <c r="D22" s="17" t="s">
        <v>225</v>
      </c>
      <c r="E22" s="16" t="s">
        <v>227</v>
      </c>
      <c r="F22" s="68" t="s">
        <v>227</v>
      </c>
      <c r="G22" s="17">
        <v>36</v>
      </c>
      <c r="H22" s="16">
        <v>316030.14034971996</v>
      </c>
      <c r="I22" s="68">
        <v>826157.95688567159</v>
      </c>
      <c r="J22" s="17" t="s">
        <v>225</v>
      </c>
      <c r="K22" s="16" t="s">
        <v>227</v>
      </c>
      <c r="L22" s="68" t="s">
        <v>227</v>
      </c>
      <c r="M22" s="17" t="s">
        <v>225</v>
      </c>
      <c r="N22" s="16">
        <v>580226.91099999996</v>
      </c>
      <c r="O22" s="68">
        <v>8964134.4804998171</v>
      </c>
      <c r="P22" s="45" t="s">
        <v>225</v>
      </c>
    </row>
    <row r="23" spans="1:16" s="47" customFormat="1" x14ac:dyDescent="0.25">
      <c r="A23" s="70" t="s">
        <v>91</v>
      </c>
      <c r="B23" s="71" t="s">
        <v>225</v>
      </c>
      <c r="C23" s="100" t="s">
        <v>227</v>
      </c>
      <c r="D23" s="72" t="s">
        <v>225</v>
      </c>
      <c r="E23" s="60" t="s">
        <v>225</v>
      </c>
      <c r="F23" s="66" t="s">
        <v>227</v>
      </c>
      <c r="G23" s="84" t="s">
        <v>225</v>
      </c>
      <c r="H23" s="60">
        <v>2781.0159253800002</v>
      </c>
      <c r="I23" s="66">
        <v>7270.0611164364609</v>
      </c>
      <c r="J23" s="84">
        <v>17.8</v>
      </c>
      <c r="K23" s="60" t="s">
        <v>225</v>
      </c>
      <c r="L23" s="66" t="s">
        <v>227</v>
      </c>
      <c r="M23" s="84" t="s">
        <v>225</v>
      </c>
      <c r="N23" s="60">
        <v>-12698.811</v>
      </c>
      <c r="O23" s="66">
        <v>-196188.50382217171</v>
      </c>
      <c r="P23" s="46" t="s">
        <v>225</v>
      </c>
    </row>
    <row r="24" spans="1:16" s="47" customFormat="1" x14ac:dyDescent="0.25">
      <c r="A24" s="70" t="s">
        <v>168</v>
      </c>
      <c r="B24" s="71" t="s">
        <v>225</v>
      </c>
      <c r="C24" s="100" t="s">
        <v>227</v>
      </c>
      <c r="D24" s="72" t="s">
        <v>225</v>
      </c>
      <c r="E24" s="60" t="s">
        <v>225</v>
      </c>
      <c r="F24" s="66" t="s">
        <v>227</v>
      </c>
      <c r="G24" s="84" t="s">
        <v>225</v>
      </c>
      <c r="H24" s="60" t="s">
        <v>225</v>
      </c>
      <c r="I24" s="66" t="s">
        <v>227</v>
      </c>
      <c r="J24" s="84" t="s">
        <v>225</v>
      </c>
      <c r="K24" s="60">
        <v>163.60499999999999</v>
      </c>
      <c r="L24" s="66">
        <v>2344.2688880258661</v>
      </c>
      <c r="M24" s="84">
        <v>43</v>
      </c>
      <c r="N24" s="60">
        <v>-14461.885</v>
      </c>
      <c r="O24" s="66">
        <v>-223426.8689090898</v>
      </c>
      <c r="P24" s="46" t="s">
        <v>225</v>
      </c>
    </row>
    <row r="25" spans="1:16" s="47" customFormat="1" x14ac:dyDescent="0.25">
      <c r="A25" s="70" t="s">
        <v>92</v>
      </c>
      <c r="B25" s="60" t="s">
        <v>225</v>
      </c>
      <c r="C25" s="66" t="s">
        <v>227</v>
      </c>
      <c r="D25" s="84" t="s">
        <v>225</v>
      </c>
      <c r="E25" s="60">
        <v>-69.200841790000013</v>
      </c>
      <c r="F25" s="66">
        <v>-33131.289826210843</v>
      </c>
      <c r="G25" s="84">
        <v>2</v>
      </c>
      <c r="H25" s="60">
        <v>262326.83658619999</v>
      </c>
      <c r="I25" s="66">
        <v>685768.14575505245</v>
      </c>
      <c r="J25" s="84">
        <v>45.4</v>
      </c>
      <c r="K25" s="60" t="s">
        <v>225</v>
      </c>
      <c r="L25" s="66" t="s">
        <v>227</v>
      </c>
      <c r="M25" s="84" t="s">
        <v>225</v>
      </c>
      <c r="N25" s="60">
        <v>516969.92599999998</v>
      </c>
      <c r="O25" s="66">
        <v>7986854.5411849041</v>
      </c>
      <c r="P25" s="46" t="s">
        <v>225</v>
      </c>
    </row>
    <row r="26" spans="1:16" s="47" customFormat="1" x14ac:dyDescent="0.25">
      <c r="A26" s="70" t="s">
        <v>169</v>
      </c>
      <c r="B26" s="71" t="s">
        <v>225</v>
      </c>
      <c r="C26" s="100" t="s">
        <v>227</v>
      </c>
      <c r="D26" s="72" t="s">
        <v>225</v>
      </c>
      <c r="E26" s="60">
        <v>-69.200841790000013</v>
      </c>
      <c r="F26" s="66">
        <v>-33131.289826210843</v>
      </c>
      <c r="G26" s="84">
        <v>2</v>
      </c>
      <c r="H26" s="60" t="s">
        <v>225</v>
      </c>
      <c r="I26" s="66" t="s">
        <v>227</v>
      </c>
      <c r="J26" s="84" t="s">
        <v>225</v>
      </c>
      <c r="K26" s="60">
        <v>363.38900000000001</v>
      </c>
      <c r="L26" s="66">
        <v>5206.940661659678</v>
      </c>
      <c r="M26" s="84">
        <v>9</v>
      </c>
      <c r="N26" s="60">
        <v>338878.14199999999</v>
      </c>
      <c r="O26" s="66">
        <v>5235450.441542712</v>
      </c>
      <c r="P26" s="46" t="s">
        <v>225</v>
      </c>
    </row>
    <row r="27" spans="1:16" s="47" customFormat="1" x14ac:dyDescent="0.25">
      <c r="A27" s="70" t="s">
        <v>170</v>
      </c>
      <c r="B27" s="71">
        <v>4.5664157909999998</v>
      </c>
      <c r="C27" s="100">
        <v>9.5044558039338121</v>
      </c>
      <c r="D27" s="72">
        <v>3</v>
      </c>
      <c r="E27" s="60" t="s">
        <v>225</v>
      </c>
      <c r="F27" s="66" t="s">
        <v>227</v>
      </c>
      <c r="G27" s="84" t="s">
        <v>225</v>
      </c>
      <c r="H27" s="60">
        <v>-8396.0949323199966</v>
      </c>
      <c r="I27" s="66">
        <v>-21948.857876111677</v>
      </c>
      <c r="J27" s="84">
        <v>65.2</v>
      </c>
      <c r="K27" s="60" t="s">
        <v>225</v>
      </c>
      <c r="L27" s="66" t="s">
        <v>227</v>
      </c>
      <c r="M27" s="84" t="s">
        <v>225</v>
      </c>
      <c r="N27" s="60">
        <v>-13492.075999999999</v>
      </c>
      <c r="O27" s="66">
        <v>-208443.94045198651</v>
      </c>
      <c r="P27" s="46" t="s">
        <v>225</v>
      </c>
    </row>
    <row r="28" spans="1:16" s="47" customFormat="1" ht="30" x14ac:dyDescent="0.25">
      <c r="A28" s="70" t="s">
        <v>171</v>
      </c>
      <c r="B28" s="71">
        <v>847.98876670396305</v>
      </c>
      <c r="C28" s="100">
        <v>1764.9885871661215</v>
      </c>
      <c r="D28" s="72">
        <v>53</v>
      </c>
      <c r="E28" s="60">
        <v>-346.61083533999999</v>
      </c>
      <c r="F28" s="66">
        <v>-165946.88367236094</v>
      </c>
      <c r="G28" s="84">
        <v>33</v>
      </c>
      <c r="H28" s="60">
        <v>3836.4704565799993</v>
      </c>
      <c r="I28" s="66">
        <v>10029.203513794475</v>
      </c>
      <c r="J28" s="84">
        <v>286.8</v>
      </c>
      <c r="K28" s="60">
        <v>80.676000000000002</v>
      </c>
      <c r="L28" s="66">
        <v>1155.9930125019089</v>
      </c>
      <c r="M28" s="84">
        <v>52</v>
      </c>
      <c r="N28" s="60">
        <v>-2247.9879999999998</v>
      </c>
      <c r="O28" s="66">
        <v>-34729.976084390582</v>
      </c>
      <c r="P28" s="46" t="s">
        <v>225</v>
      </c>
    </row>
    <row r="29" spans="1:16" s="47" customFormat="1" ht="30" x14ac:dyDescent="0.25">
      <c r="A29" s="70" t="s">
        <v>172</v>
      </c>
      <c r="B29" s="71">
        <v>1832.29839196086</v>
      </c>
      <c r="C29" s="100">
        <v>3813.7129606844833</v>
      </c>
      <c r="D29" s="72">
        <v>11</v>
      </c>
      <c r="E29" s="60">
        <v>0.21287555999999999</v>
      </c>
      <c r="F29" s="66">
        <v>101.91844048197864</v>
      </c>
      <c r="G29" s="84">
        <v>1</v>
      </c>
      <c r="H29" s="60">
        <v>55481.912313880006</v>
      </c>
      <c r="I29" s="66">
        <v>145039.40437650005</v>
      </c>
      <c r="J29" s="84">
        <v>253.2</v>
      </c>
      <c r="K29" s="60" t="s">
        <v>225</v>
      </c>
      <c r="L29" s="66" t="s">
        <v>227</v>
      </c>
      <c r="M29" s="84" t="s">
        <v>225</v>
      </c>
      <c r="N29" s="60">
        <v>91695.86</v>
      </c>
      <c r="O29" s="66">
        <v>1416642.3596734623</v>
      </c>
      <c r="P29" s="46" t="s">
        <v>225</v>
      </c>
    </row>
    <row r="30" spans="1:16" s="47" customFormat="1" ht="30" x14ac:dyDescent="0.25">
      <c r="A30" s="69" t="s">
        <v>173</v>
      </c>
      <c r="B30" s="56">
        <v>52473.493605761803</v>
      </c>
      <c r="C30" s="101">
        <v>109217.38704498242</v>
      </c>
      <c r="D30" s="6">
        <v>161</v>
      </c>
      <c r="E30" s="56">
        <v>583.81872725000005</v>
      </c>
      <c r="F30" s="116">
        <v>279514.91568827187</v>
      </c>
      <c r="G30" s="42">
        <v>222</v>
      </c>
      <c r="H30" s="56">
        <v>72336.869245580005</v>
      </c>
      <c r="I30" s="116">
        <v>189101.20419939025</v>
      </c>
      <c r="J30" s="6">
        <v>352.2</v>
      </c>
      <c r="K30" s="56">
        <v>1272.2919999999999</v>
      </c>
      <c r="L30" s="116">
        <v>18230.460878849703</v>
      </c>
      <c r="M30" s="42" t="s">
        <v>225</v>
      </c>
      <c r="N30" s="56">
        <v>338023.79200000002</v>
      </c>
      <c r="O30" s="116">
        <v>5222251.280751952</v>
      </c>
      <c r="P30" s="55" t="s">
        <v>225</v>
      </c>
    </row>
    <row r="31" spans="1:16" s="47" customFormat="1" ht="30" x14ac:dyDescent="0.25">
      <c r="A31" s="70" t="s">
        <v>174</v>
      </c>
      <c r="B31" s="71">
        <v>52473.493605761803</v>
      </c>
      <c r="C31" s="100">
        <v>109217.38704498242</v>
      </c>
      <c r="D31" s="72">
        <v>161</v>
      </c>
      <c r="E31" s="60">
        <v>583.81872725000005</v>
      </c>
      <c r="F31" s="66">
        <v>279514.91568827187</v>
      </c>
      <c r="G31" s="84">
        <v>222</v>
      </c>
      <c r="H31" s="60">
        <v>72336.869245580005</v>
      </c>
      <c r="I31" s="66">
        <v>189101.20419939025</v>
      </c>
      <c r="J31" s="84">
        <v>352.2</v>
      </c>
      <c r="K31" s="60">
        <v>1272.2919999999999</v>
      </c>
      <c r="L31" s="66">
        <v>18230.460878849703</v>
      </c>
      <c r="M31" s="84" t="s">
        <v>225</v>
      </c>
      <c r="N31" s="60">
        <v>338023.79200000002</v>
      </c>
      <c r="O31" s="66">
        <v>5222251.280751952</v>
      </c>
      <c r="P31" s="46" t="s">
        <v>225</v>
      </c>
    </row>
    <row r="32" spans="1:16" s="47" customFormat="1" ht="30" x14ac:dyDescent="0.25">
      <c r="A32" s="70" t="s">
        <v>175</v>
      </c>
      <c r="B32" s="71" t="s">
        <v>225</v>
      </c>
      <c r="C32" s="100" t="s">
        <v>227</v>
      </c>
      <c r="D32" s="72" t="s">
        <v>225</v>
      </c>
      <c r="E32" s="60">
        <v>425.61450107999991</v>
      </c>
      <c r="F32" s="66">
        <v>203771.47191809621</v>
      </c>
      <c r="G32" s="84">
        <v>86</v>
      </c>
      <c r="H32" s="60" t="s">
        <v>225</v>
      </c>
      <c r="I32" s="66" t="s">
        <v>227</v>
      </c>
      <c r="J32" s="84" t="s">
        <v>225</v>
      </c>
      <c r="K32" s="60">
        <v>1218.501</v>
      </c>
      <c r="L32" s="66">
        <v>17459.698568677035</v>
      </c>
      <c r="M32" s="84">
        <v>30</v>
      </c>
      <c r="N32" s="60">
        <v>304907.663</v>
      </c>
      <c r="O32" s="66">
        <v>4710628.2791266786</v>
      </c>
      <c r="P32" s="46" t="s">
        <v>225</v>
      </c>
    </row>
    <row r="33" spans="1:16" s="47" customFormat="1" ht="30" x14ac:dyDescent="0.25">
      <c r="A33" s="70" t="s">
        <v>176</v>
      </c>
      <c r="B33" s="71" t="s">
        <v>225</v>
      </c>
      <c r="C33" s="100" t="s">
        <v>227</v>
      </c>
      <c r="D33" s="72" t="s">
        <v>225</v>
      </c>
      <c r="E33" s="60">
        <v>116.15915396</v>
      </c>
      <c r="F33" s="66">
        <v>55613.522845503045</v>
      </c>
      <c r="G33" s="84">
        <v>8</v>
      </c>
      <c r="H33" s="60" t="s">
        <v>225</v>
      </c>
      <c r="I33" s="66" t="s">
        <v>227</v>
      </c>
      <c r="J33" s="84" t="s">
        <v>225</v>
      </c>
      <c r="K33" s="60">
        <v>7.0910000000000002</v>
      </c>
      <c r="L33" s="66">
        <v>101.60576195710044</v>
      </c>
      <c r="M33" s="84">
        <v>4</v>
      </c>
      <c r="N33" s="60">
        <v>-7893.5540000000001</v>
      </c>
      <c r="O33" s="66">
        <v>-121950.35811616684</v>
      </c>
      <c r="P33" s="46" t="s">
        <v>225</v>
      </c>
    </row>
    <row r="34" spans="1:16" s="47" customFormat="1" ht="15" customHeight="1" x14ac:dyDescent="0.25">
      <c r="A34" s="70" t="s">
        <v>177</v>
      </c>
      <c r="B34" s="71" t="s">
        <v>225</v>
      </c>
      <c r="C34" s="100" t="s">
        <v>227</v>
      </c>
      <c r="D34" s="72" t="s">
        <v>225</v>
      </c>
      <c r="E34" s="60">
        <v>42.045072210000001</v>
      </c>
      <c r="F34" s="66">
        <v>20129.920924672515</v>
      </c>
      <c r="G34" s="84">
        <v>128</v>
      </c>
      <c r="H34" s="60" t="s">
        <v>225</v>
      </c>
      <c r="I34" s="66" t="s">
        <v>227</v>
      </c>
      <c r="J34" s="84" t="s">
        <v>225</v>
      </c>
      <c r="K34" s="60">
        <v>46.7</v>
      </c>
      <c r="L34" s="66">
        <v>669.1565482155678</v>
      </c>
      <c r="M34" s="84">
        <v>4</v>
      </c>
      <c r="N34" s="60">
        <v>41009.682999999997</v>
      </c>
      <c r="O34" s="66">
        <v>633573.35974143946</v>
      </c>
      <c r="P34" s="46" t="s">
        <v>225</v>
      </c>
    </row>
    <row r="35" spans="1:16" s="47" customFormat="1" x14ac:dyDescent="0.25">
      <c r="A35" s="174" t="s">
        <v>160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</row>
    <row r="36" spans="1:16" s="47" customFormat="1" ht="30" x14ac:dyDescent="0.25">
      <c r="A36" s="69" t="s">
        <v>167</v>
      </c>
      <c r="B36" s="16" t="s">
        <v>225</v>
      </c>
      <c r="C36" s="68" t="s">
        <v>227</v>
      </c>
      <c r="D36" s="45" t="s">
        <v>225</v>
      </c>
      <c r="E36" s="16" t="s">
        <v>227</v>
      </c>
      <c r="F36" s="68" t="s">
        <v>227</v>
      </c>
      <c r="G36" s="17">
        <v>59</v>
      </c>
      <c r="H36" s="16">
        <v>69759.559070119998</v>
      </c>
      <c r="I36" s="68">
        <v>182363.66547456343</v>
      </c>
      <c r="J36" s="17" t="s">
        <v>225</v>
      </c>
      <c r="K36" s="16" t="s">
        <v>227</v>
      </c>
      <c r="L36" s="68" t="s">
        <v>227</v>
      </c>
      <c r="M36" s="17" t="s">
        <v>225</v>
      </c>
      <c r="N36" s="16">
        <v>131805.633</v>
      </c>
      <c r="O36" s="68">
        <v>2036312.6857785552</v>
      </c>
      <c r="P36" s="45" t="s">
        <v>225</v>
      </c>
    </row>
    <row r="37" spans="1:16" s="47" customFormat="1" x14ac:dyDescent="0.25">
      <c r="A37" s="70" t="s">
        <v>91</v>
      </c>
      <c r="B37" s="71" t="s">
        <v>225</v>
      </c>
      <c r="C37" s="100" t="s">
        <v>227</v>
      </c>
      <c r="D37" s="72" t="s">
        <v>225</v>
      </c>
      <c r="E37" s="60" t="s">
        <v>225</v>
      </c>
      <c r="F37" s="66" t="s">
        <v>227</v>
      </c>
      <c r="G37" s="84" t="s">
        <v>225</v>
      </c>
      <c r="H37" s="60">
        <v>1513.65442104</v>
      </c>
      <c r="I37" s="66">
        <v>3956.9568982678165</v>
      </c>
      <c r="J37" s="84">
        <v>39.200000000000003</v>
      </c>
      <c r="K37" s="60" t="s">
        <v>225</v>
      </c>
      <c r="L37" s="66" t="s">
        <v>227</v>
      </c>
      <c r="M37" s="84" t="s">
        <v>225</v>
      </c>
      <c r="N37" s="60">
        <v>5488.8119999999999</v>
      </c>
      <c r="O37" s="66">
        <v>84798.633040619461</v>
      </c>
      <c r="P37" s="46" t="s">
        <v>225</v>
      </c>
    </row>
    <row r="38" spans="1:16" s="47" customFormat="1" x14ac:dyDescent="0.25">
      <c r="A38" s="70" t="s">
        <v>168</v>
      </c>
      <c r="B38" s="71" t="s">
        <v>225</v>
      </c>
      <c r="C38" s="100" t="s">
        <v>227</v>
      </c>
      <c r="D38" s="72" t="s">
        <v>225</v>
      </c>
      <c r="E38" s="60" t="s">
        <v>225</v>
      </c>
      <c r="F38" s="66" t="s">
        <v>227</v>
      </c>
      <c r="G38" s="84" t="s">
        <v>225</v>
      </c>
      <c r="H38" s="60" t="s">
        <v>225</v>
      </c>
      <c r="I38" s="66" t="s">
        <v>227</v>
      </c>
      <c r="J38" s="84" t="s">
        <v>225</v>
      </c>
      <c r="K38" s="60">
        <v>3.6840000000000002</v>
      </c>
      <c r="L38" s="66">
        <v>52.78742448878269</v>
      </c>
      <c r="M38" s="84">
        <v>111</v>
      </c>
      <c r="N38" s="60">
        <v>5259.634</v>
      </c>
      <c r="O38" s="66">
        <v>81257.979594485209</v>
      </c>
      <c r="P38" s="46" t="s">
        <v>225</v>
      </c>
    </row>
    <row r="39" spans="1:16" s="47" customFormat="1" x14ac:dyDescent="0.25">
      <c r="A39" s="70" t="s">
        <v>92</v>
      </c>
      <c r="B39" s="60" t="s">
        <v>225</v>
      </c>
      <c r="C39" s="66" t="s">
        <v>227</v>
      </c>
      <c r="D39" s="46" t="s">
        <v>225</v>
      </c>
      <c r="E39" s="60">
        <v>54.961858290000002</v>
      </c>
      <c r="F39" s="66">
        <v>26314.091119282599</v>
      </c>
      <c r="G39" s="84">
        <v>2</v>
      </c>
      <c r="H39" s="60">
        <v>53926.414780269995</v>
      </c>
      <c r="I39" s="66">
        <v>140973.06227733864</v>
      </c>
      <c r="J39" s="84">
        <v>100.3</v>
      </c>
      <c r="K39" s="60" t="s">
        <v>225</v>
      </c>
      <c r="L39" s="66" t="s">
        <v>227</v>
      </c>
      <c r="M39" s="84" t="s">
        <v>225</v>
      </c>
      <c r="N39" s="60">
        <v>105570.963</v>
      </c>
      <c r="O39" s="66">
        <v>1631003.822171686</v>
      </c>
      <c r="P39" s="46" t="s">
        <v>225</v>
      </c>
    </row>
    <row r="40" spans="1:16" s="47" customFormat="1" x14ac:dyDescent="0.25">
      <c r="A40" s="70" t="s">
        <v>169</v>
      </c>
      <c r="B40" s="71" t="s">
        <v>225</v>
      </c>
      <c r="C40" s="100" t="s">
        <v>227</v>
      </c>
      <c r="D40" s="72" t="s">
        <v>225</v>
      </c>
      <c r="E40" s="60">
        <v>54.961858290000002</v>
      </c>
      <c r="F40" s="66">
        <v>26314.091119282599</v>
      </c>
      <c r="G40" s="84">
        <v>2</v>
      </c>
      <c r="H40" s="60" t="s">
        <v>225</v>
      </c>
      <c r="I40" s="66" t="s">
        <v>227</v>
      </c>
      <c r="J40" s="84" t="s">
        <v>225</v>
      </c>
      <c r="K40" s="60">
        <v>11.038</v>
      </c>
      <c r="L40" s="66">
        <v>158.16166979022347</v>
      </c>
      <c r="M40" s="84">
        <v>10</v>
      </c>
      <c r="N40" s="60">
        <v>97634.949000000008</v>
      </c>
      <c r="O40" s="66">
        <v>1508397.4842262038</v>
      </c>
      <c r="P40" s="46" t="s">
        <v>225</v>
      </c>
    </row>
    <row r="41" spans="1:16" s="47" customFormat="1" x14ac:dyDescent="0.25">
      <c r="A41" s="70" t="s">
        <v>170</v>
      </c>
      <c r="B41" s="71" t="s">
        <v>225</v>
      </c>
      <c r="C41" s="100" t="s">
        <v>227</v>
      </c>
      <c r="D41" s="72" t="s">
        <v>225</v>
      </c>
      <c r="E41" s="60" t="s">
        <v>225</v>
      </c>
      <c r="F41" s="66" t="s">
        <v>227</v>
      </c>
      <c r="G41" s="84" t="s">
        <v>225</v>
      </c>
      <c r="H41" s="60">
        <v>11662.028358900001</v>
      </c>
      <c r="I41" s="66">
        <v>30486.577993699659</v>
      </c>
      <c r="J41" s="84">
        <v>171.3</v>
      </c>
      <c r="K41" s="60" t="s">
        <v>225</v>
      </c>
      <c r="L41" s="66" t="s">
        <v>227</v>
      </c>
      <c r="M41" s="84" t="s">
        <v>225</v>
      </c>
      <c r="N41" s="60">
        <v>9034.0509999999995</v>
      </c>
      <c r="O41" s="66">
        <v>139570.30694788622</v>
      </c>
      <c r="P41" s="46" t="s">
        <v>225</v>
      </c>
    </row>
    <row r="42" spans="1:16" s="47" customFormat="1" ht="30" x14ac:dyDescent="0.25">
      <c r="A42" s="70" t="s">
        <v>171</v>
      </c>
      <c r="B42" s="71" t="s">
        <v>225</v>
      </c>
      <c r="C42" s="100" t="s">
        <v>227</v>
      </c>
      <c r="D42" s="72" t="s">
        <v>225</v>
      </c>
      <c r="E42" s="60">
        <v>48.587865919999999</v>
      </c>
      <c r="F42" s="66">
        <v>23262.414534171414</v>
      </c>
      <c r="G42" s="84">
        <v>57</v>
      </c>
      <c r="H42" s="60">
        <v>846.25843806</v>
      </c>
      <c r="I42" s="66">
        <v>2212.2672901111118</v>
      </c>
      <c r="J42" s="84">
        <v>453.9</v>
      </c>
      <c r="K42" s="60">
        <v>7.7350000000000003</v>
      </c>
      <c r="L42" s="66">
        <v>110.83353105883118</v>
      </c>
      <c r="M42" s="84">
        <v>159</v>
      </c>
      <c r="N42" s="60">
        <v>6950.8130000000001</v>
      </c>
      <c r="O42" s="66">
        <v>107385.61293791211</v>
      </c>
      <c r="P42" s="46" t="s">
        <v>225</v>
      </c>
    </row>
    <row r="43" spans="1:16" s="47" customFormat="1" ht="30" x14ac:dyDescent="0.25">
      <c r="A43" s="70" t="s">
        <v>172</v>
      </c>
      <c r="B43" s="71" t="s">
        <v>225</v>
      </c>
      <c r="C43" s="100" t="s">
        <v>227</v>
      </c>
      <c r="D43" s="72" t="s">
        <v>225</v>
      </c>
      <c r="E43" s="60" t="s">
        <v>225</v>
      </c>
      <c r="F43" s="66" t="s">
        <v>227</v>
      </c>
      <c r="G43" s="84" t="s">
        <v>225</v>
      </c>
      <c r="H43" s="60">
        <v>1811.2030718499998</v>
      </c>
      <c r="I43" s="66">
        <v>4734.801015146194</v>
      </c>
      <c r="J43" s="84">
        <v>220</v>
      </c>
      <c r="K43" s="60" t="s">
        <v>225</v>
      </c>
      <c r="L43" s="66" t="s">
        <v>227</v>
      </c>
      <c r="M43" s="84" t="s">
        <v>225</v>
      </c>
      <c r="N43" s="60">
        <v>4760.9940000000006</v>
      </c>
      <c r="O43" s="66">
        <v>73554.310680451628</v>
      </c>
      <c r="P43" s="46" t="s">
        <v>225</v>
      </c>
    </row>
    <row r="44" spans="1:16" s="47" customFormat="1" ht="30" x14ac:dyDescent="0.25">
      <c r="A44" s="69" t="s">
        <v>173</v>
      </c>
      <c r="B44" s="56" t="s">
        <v>225</v>
      </c>
      <c r="C44" s="101" t="s">
        <v>227</v>
      </c>
      <c r="D44" s="124" t="s">
        <v>225</v>
      </c>
      <c r="E44" s="56">
        <v>169.02211383000005</v>
      </c>
      <c r="F44" s="116">
        <v>80922.724283243602</v>
      </c>
      <c r="G44" s="42">
        <v>362</v>
      </c>
      <c r="H44" s="56">
        <v>29392.211822419998</v>
      </c>
      <c r="I44" s="116">
        <v>76836.372760807499</v>
      </c>
      <c r="J44" s="4">
        <v>594.29999999999995</v>
      </c>
      <c r="K44" s="56">
        <v>27.399000000000001</v>
      </c>
      <c r="L44" s="116">
        <v>392.59572300981461</v>
      </c>
      <c r="M44" s="84">
        <v>171</v>
      </c>
      <c r="N44" s="56">
        <v>0</v>
      </c>
      <c r="O44" s="116">
        <v>0</v>
      </c>
      <c r="P44" s="55" t="s">
        <v>225</v>
      </c>
    </row>
    <row r="45" spans="1:16" s="47" customFormat="1" ht="30" x14ac:dyDescent="0.25">
      <c r="A45" s="70" t="s">
        <v>174</v>
      </c>
      <c r="B45" s="71" t="s">
        <v>225</v>
      </c>
      <c r="C45" s="100" t="s">
        <v>227</v>
      </c>
      <c r="D45" s="72" t="s">
        <v>225</v>
      </c>
      <c r="E45" s="60">
        <v>169.02211383000005</v>
      </c>
      <c r="F45" s="66">
        <v>80922.724283243602</v>
      </c>
      <c r="G45" s="84">
        <v>362</v>
      </c>
      <c r="H45" s="60">
        <v>29392.211822419998</v>
      </c>
      <c r="I45" s="66">
        <v>76836.372760807499</v>
      </c>
      <c r="J45" s="84">
        <v>594.29999999999995</v>
      </c>
      <c r="K45" s="60">
        <v>27.399000000000001</v>
      </c>
      <c r="L45" s="66">
        <v>392.59572300981461</v>
      </c>
      <c r="M45" s="84">
        <v>171</v>
      </c>
      <c r="N45" s="60"/>
      <c r="O45" s="66">
        <v>0</v>
      </c>
      <c r="P45" s="46" t="s">
        <v>225</v>
      </c>
    </row>
    <row r="46" spans="1:16" s="47" customFormat="1" ht="30" x14ac:dyDescent="0.25">
      <c r="A46" s="70" t="s">
        <v>175</v>
      </c>
      <c r="B46" s="71" t="s">
        <v>225</v>
      </c>
      <c r="C46" s="100" t="s">
        <v>227</v>
      </c>
      <c r="D46" s="72" t="s">
        <v>225</v>
      </c>
      <c r="E46" s="60">
        <v>117.11125419</v>
      </c>
      <c r="F46" s="66">
        <v>56069.359911177155</v>
      </c>
      <c r="G46" s="84">
        <v>87</v>
      </c>
      <c r="H46" s="60" t="s">
        <v>225</v>
      </c>
      <c r="I46" s="66" t="s">
        <v>227</v>
      </c>
      <c r="J46" s="84" t="s">
        <v>225</v>
      </c>
      <c r="K46" s="60">
        <v>24.292000000000002</v>
      </c>
      <c r="L46" s="66">
        <v>348.07603574416646</v>
      </c>
      <c r="M46" s="84">
        <v>87</v>
      </c>
      <c r="N46" s="60"/>
      <c r="O46" s="66">
        <v>0</v>
      </c>
      <c r="P46" s="46" t="s">
        <v>225</v>
      </c>
    </row>
    <row r="47" spans="1:16" s="47" customFormat="1" ht="30" x14ac:dyDescent="0.25">
      <c r="A47" s="70" t="s">
        <v>176</v>
      </c>
      <c r="B47" s="71" t="s">
        <v>225</v>
      </c>
      <c r="C47" s="100" t="s">
        <v>227</v>
      </c>
      <c r="D47" s="72" t="s">
        <v>225</v>
      </c>
      <c r="E47" s="60">
        <v>25.69211211</v>
      </c>
      <c r="F47" s="66">
        <v>12300.613555352986</v>
      </c>
      <c r="G47" s="84">
        <v>16</v>
      </c>
      <c r="H47" s="60" t="s">
        <v>225</v>
      </c>
      <c r="I47" s="66" t="s">
        <v>227</v>
      </c>
      <c r="J47" s="84" t="s">
        <v>225</v>
      </c>
      <c r="K47" s="60">
        <v>1.0409999999999999</v>
      </c>
      <c r="L47" s="66">
        <v>14.916316203263511</v>
      </c>
      <c r="M47" s="84">
        <v>6</v>
      </c>
      <c r="N47" s="60"/>
      <c r="O47" s="66">
        <v>0</v>
      </c>
      <c r="P47" s="46" t="s">
        <v>225</v>
      </c>
    </row>
    <row r="48" spans="1:16" s="47" customFormat="1" ht="15" customHeight="1" x14ac:dyDescent="0.25">
      <c r="A48" s="70" t="s">
        <v>177</v>
      </c>
      <c r="B48" s="71" t="s">
        <v>225</v>
      </c>
      <c r="C48" s="100" t="s">
        <v>227</v>
      </c>
      <c r="D48" s="72" t="s">
        <v>225</v>
      </c>
      <c r="E48" s="60">
        <v>26.218747530000002</v>
      </c>
      <c r="F48" s="66">
        <v>12552.750816713435</v>
      </c>
      <c r="G48" s="84">
        <v>259</v>
      </c>
      <c r="H48" s="60" t="s">
        <v>225</v>
      </c>
      <c r="I48" s="66" t="s">
        <v>227</v>
      </c>
      <c r="J48" s="84" t="s">
        <v>225</v>
      </c>
      <c r="K48" s="60">
        <v>2.0659999999999998</v>
      </c>
      <c r="L48" s="66">
        <v>29.603371062384642</v>
      </c>
      <c r="M48" s="84">
        <v>78</v>
      </c>
      <c r="N48" s="60"/>
      <c r="O48" s="66">
        <v>0</v>
      </c>
      <c r="P48" s="46" t="s">
        <v>225</v>
      </c>
    </row>
    <row r="49" spans="1:16" s="47" customFormat="1" x14ac:dyDescent="0.25">
      <c r="A49" s="175" t="s">
        <v>161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1:16" s="47" customFormat="1" ht="30" x14ac:dyDescent="0.25">
      <c r="A50" s="69" t="s">
        <v>167</v>
      </c>
      <c r="B50" s="16" t="s">
        <v>227</v>
      </c>
      <c r="C50" s="68" t="s">
        <v>227</v>
      </c>
      <c r="D50" s="17" t="s">
        <v>225</v>
      </c>
      <c r="E50" s="16" t="s">
        <v>225</v>
      </c>
      <c r="F50" s="102" t="s">
        <v>227</v>
      </c>
      <c r="G50" s="45" t="s">
        <v>225</v>
      </c>
      <c r="H50" s="16">
        <v>15626.110027210001</v>
      </c>
      <c r="I50" s="68">
        <v>40849.379492299937</v>
      </c>
      <c r="J50" s="17" t="s">
        <v>225</v>
      </c>
      <c r="K50" s="16" t="s">
        <v>228</v>
      </c>
      <c r="L50" s="102" t="s">
        <v>227</v>
      </c>
      <c r="M50" s="45" t="s">
        <v>228</v>
      </c>
      <c r="N50" s="16">
        <v>310081.56299999997</v>
      </c>
      <c r="O50" s="68">
        <v>4790561.7232834212</v>
      </c>
      <c r="P50" s="17" t="s">
        <v>225</v>
      </c>
    </row>
    <row r="51" spans="1:16" s="47" customFormat="1" x14ac:dyDescent="0.25">
      <c r="A51" s="70" t="s">
        <v>91</v>
      </c>
      <c r="B51" s="71" t="s">
        <v>225</v>
      </c>
      <c r="C51" s="100" t="s">
        <v>227</v>
      </c>
      <c r="D51" s="72" t="s">
        <v>225</v>
      </c>
      <c r="E51" s="59" t="s">
        <v>225</v>
      </c>
      <c r="F51" s="111" t="s">
        <v>227</v>
      </c>
      <c r="G51" s="46" t="s">
        <v>225</v>
      </c>
      <c r="H51" s="60">
        <v>1047.7745104700002</v>
      </c>
      <c r="I51" s="66">
        <v>2739.0654824532694</v>
      </c>
      <c r="J51" s="84">
        <v>46</v>
      </c>
      <c r="K51" s="59" t="s">
        <v>225</v>
      </c>
      <c r="L51" s="111" t="s">
        <v>227</v>
      </c>
      <c r="M51" s="46" t="s">
        <v>225</v>
      </c>
      <c r="N51" s="60">
        <v>37387.050999999999</v>
      </c>
      <c r="O51" s="66">
        <v>577606.01350892044</v>
      </c>
      <c r="P51" s="84" t="s">
        <v>225</v>
      </c>
    </row>
    <row r="52" spans="1:16" s="47" customFormat="1" x14ac:dyDescent="0.25">
      <c r="A52" s="70" t="s">
        <v>168</v>
      </c>
      <c r="B52" s="71" t="s">
        <v>225</v>
      </c>
      <c r="C52" s="100" t="s">
        <v>227</v>
      </c>
      <c r="D52" s="72" t="s">
        <v>225</v>
      </c>
      <c r="E52" s="59" t="s">
        <v>225</v>
      </c>
      <c r="F52" s="111" t="s">
        <v>227</v>
      </c>
      <c r="G52" s="46" t="s">
        <v>225</v>
      </c>
      <c r="H52" s="60"/>
      <c r="I52" s="66">
        <v>0</v>
      </c>
      <c r="J52" s="84"/>
      <c r="K52" s="59" t="s">
        <v>225</v>
      </c>
      <c r="L52" s="111" t="s">
        <v>227</v>
      </c>
      <c r="M52" s="46" t="s">
        <v>225</v>
      </c>
      <c r="N52" s="60">
        <v>33379.690999999999</v>
      </c>
      <c r="O52" s="66">
        <v>515694.86586865573</v>
      </c>
      <c r="P52" s="84" t="s">
        <v>225</v>
      </c>
    </row>
    <row r="53" spans="1:16" s="47" customFormat="1" x14ac:dyDescent="0.25">
      <c r="A53" s="70" t="s">
        <v>92</v>
      </c>
      <c r="B53" s="60">
        <v>2.4E-2</v>
      </c>
      <c r="C53" s="66">
        <v>4.9953168904152356E-2</v>
      </c>
      <c r="D53" s="84">
        <v>1</v>
      </c>
      <c r="E53" s="59" t="s">
        <v>225</v>
      </c>
      <c r="F53" s="111" t="s">
        <v>227</v>
      </c>
      <c r="G53" s="46" t="s">
        <v>225</v>
      </c>
      <c r="H53" s="60">
        <v>5473.7633049100004</v>
      </c>
      <c r="I53" s="66">
        <v>14309.372844805039</v>
      </c>
      <c r="J53" s="84">
        <v>124.4</v>
      </c>
      <c r="K53" s="59" t="s">
        <v>225</v>
      </c>
      <c r="L53" s="111" t="s">
        <v>227</v>
      </c>
      <c r="M53" s="46" t="s">
        <v>225</v>
      </c>
      <c r="N53" s="60">
        <v>113304.895</v>
      </c>
      <c r="O53" s="66">
        <v>1750488.1225319649</v>
      </c>
      <c r="P53" s="84" t="s">
        <v>225</v>
      </c>
    </row>
    <row r="54" spans="1:16" s="47" customFormat="1" x14ac:dyDescent="0.25">
      <c r="A54" s="70" t="s">
        <v>169</v>
      </c>
      <c r="B54" s="71" t="s">
        <v>225</v>
      </c>
      <c r="C54" s="100" t="s">
        <v>227</v>
      </c>
      <c r="D54" s="72" t="s">
        <v>225</v>
      </c>
      <c r="E54" s="59" t="s">
        <v>225</v>
      </c>
      <c r="F54" s="111" t="s">
        <v>227</v>
      </c>
      <c r="G54" s="46" t="s">
        <v>225</v>
      </c>
      <c r="H54" s="60"/>
      <c r="I54" s="66">
        <v>0</v>
      </c>
      <c r="J54" s="84"/>
      <c r="K54" s="59" t="s">
        <v>225</v>
      </c>
      <c r="L54" s="111" t="s">
        <v>227</v>
      </c>
      <c r="M54" s="46" t="s">
        <v>225</v>
      </c>
      <c r="N54" s="60">
        <v>86382.615999999995</v>
      </c>
      <c r="O54" s="66">
        <v>1334556.1398846861</v>
      </c>
      <c r="P54" s="84" t="s">
        <v>225</v>
      </c>
    </row>
    <row r="55" spans="1:16" s="47" customFormat="1" x14ac:dyDescent="0.25">
      <c r="A55" s="70" t="s">
        <v>170</v>
      </c>
      <c r="B55" s="71">
        <v>549.74527714385704</v>
      </c>
      <c r="C55" s="100">
        <v>1144.2299451427975</v>
      </c>
      <c r="D55" s="72">
        <v>20</v>
      </c>
      <c r="E55" s="59" t="s">
        <v>225</v>
      </c>
      <c r="F55" s="111" t="s">
        <v>227</v>
      </c>
      <c r="G55" s="46" t="s">
        <v>225</v>
      </c>
      <c r="H55" s="60">
        <v>5536.3329656599999</v>
      </c>
      <c r="I55" s="66">
        <v>14472.940860915927</v>
      </c>
      <c r="J55" s="84">
        <v>205.2</v>
      </c>
      <c r="K55" s="59" t="s">
        <v>225</v>
      </c>
      <c r="L55" s="111" t="s">
        <v>227</v>
      </c>
      <c r="M55" s="46" t="s">
        <v>225</v>
      </c>
      <c r="N55" s="60">
        <v>50973.618999999999</v>
      </c>
      <c r="O55" s="66">
        <v>787509.79489429551</v>
      </c>
      <c r="P55" s="84" t="s">
        <v>225</v>
      </c>
    </row>
    <row r="56" spans="1:16" s="47" customFormat="1" ht="30" x14ac:dyDescent="0.25">
      <c r="A56" s="70" t="s">
        <v>171</v>
      </c>
      <c r="B56" s="71">
        <v>36.931996080424298</v>
      </c>
      <c r="C56" s="100">
        <v>76.869593257205324</v>
      </c>
      <c r="D56" s="72">
        <v>172</v>
      </c>
      <c r="E56" s="59" t="s">
        <v>225</v>
      </c>
      <c r="F56" s="111" t="s">
        <v>227</v>
      </c>
      <c r="G56" s="46" t="s">
        <v>225</v>
      </c>
      <c r="H56" s="60">
        <v>827.67925622000007</v>
      </c>
      <c r="I56" s="66">
        <v>2163.6980653765463</v>
      </c>
      <c r="J56" s="84">
        <v>549</v>
      </c>
      <c r="K56" s="59" t="s">
        <v>225</v>
      </c>
      <c r="L56" s="111" t="s">
        <v>227</v>
      </c>
      <c r="M56" s="46" t="s">
        <v>225</v>
      </c>
      <c r="N56" s="60">
        <v>27439.148000000001</v>
      </c>
      <c r="O56" s="66">
        <v>423917.27794634749</v>
      </c>
      <c r="P56" s="84" t="s">
        <v>225</v>
      </c>
    </row>
    <row r="57" spans="1:16" s="47" customFormat="1" ht="30" x14ac:dyDescent="0.25">
      <c r="A57" s="70" t="s">
        <v>172</v>
      </c>
      <c r="B57" s="71">
        <v>37.682561883160602</v>
      </c>
      <c r="C57" s="100">
        <v>78.431807437112298</v>
      </c>
      <c r="D57" s="72">
        <v>71</v>
      </c>
      <c r="E57" s="59" t="s">
        <v>225</v>
      </c>
      <c r="F57" s="111" t="s">
        <v>227</v>
      </c>
      <c r="G57" s="46" t="s">
        <v>225</v>
      </c>
      <c r="H57" s="60">
        <v>2740.5599899500003</v>
      </c>
      <c r="I57" s="66">
        <v>7164.3022387491574</v>
      </c>
      <c r="J57" s="84">
        <v>377</v>
      </c>
      <c r="K57" s="59" t="s">
        <v>225</v>
      </c>
      <c r="L57" s="111" t="s">
        <v>227</v>
      </c>
      <c r="M57" s="46" t="s">
        <v>225</v>
      </c>
      <c r="N57" s="60">
        <v>80976.850000000006</v>
      </c>
      <c r="O57" s="66">
        <v>1251040.5144018936</v>
      </c>
      <c r="P57" s="84" t="s">
        <v>225</v>
      </c>
    </row>
    <row r="58" spans="1:16" s="47" customFormat="1" ht="30" x14ac:dyDescent="0.25">
      <c r="A58" s="69" t="s">
        <v>173</v>
      </c>
      <c r="B58" s="56">
        <v>559.56344902721503</v>
      </c>
      <c r="C58" s="101">
        <v>1164.6653117436049</v>
      </c>
      <c r="D58" s="6">
        <v>233</v>
      </c>
      <c r="E58" s="56" t="s">
        <v>225</v>
      </c>
      <c r="F58" s="104" t="s">
        <v>227</v>
      </c>
      <c r="G58" s="55" t="s">
        <v>225</v>
      </c>
      <c r="H58" s="56">
        <v>5960.8371180500008</v>
      </c>
      <c r="I58" s="116">
        <v>15582.66882179938</v>
      </c>
      <c r="J58" s="6">
        <v>652.79999999999995</v>
      </c>
      <c r="K58" s="57" t="s">
        <v>225</v>
      </c>
      <c r="L58" s="104" t="s">
        <v>227</v>
      </c>
      <c r="M58" s="55" t="s">
        <v>225</v>
      </c>
      <c r="N58" s="56">
        <v>236751.49100000001</v>
      </c>
      <c r="O58" s="116">
        <v>3657659.0357127413</v>
      </c>
      <c r="P58" s="42" t="s">
        <v>225</v>
      </c>
    </row>
    <row r="59" spans="1:16" s="47" customFormat="1" ht="15" customHeight="1" x14ac:dyDescent="0.25">
      <c r="A59" s="70" t="s">
        <v>174</v>
      </c>
      <c r="B59" s="71">
        <v>559.56344902721503</v>
      </c>
      <c r="C59" s="100">
        <v>1164.6653117436049</v>
      </c>
      <c r="D59" s="72">
        <v>233</v>
      </c>
      <c r="E59" s="59" t="s">
        <v>225</v>
      </c>
      <c r="F59" s="111" t="s">
        <v>227</v>
      </c>
      <c r="G59" s="46" t="s">
        <v>225</v>
      </c>
      <c r="H59" s="60">
        <v>5960.8371180500008</v>
      </c>
      <c r="I59" s="66">
        <v>15582.66882179938</v>
      </c>
      <c r="J59" s="84">
        <v>652.79999999999995</v>
      </c>
      <c r="K59" s="59" t="s">
        <v>225</v>
      </c>
      <c r="L59" s="111" t="s">
        <v>227</v>
      </c>
      <c r="M59" s="46" t="s">
        <v>225</v>
      </c>
      <c r="N59" s="60">
        <v>236751.49100000001</v>
      </c>
      <c r="O59" s="66">
        <v>3657659.0357127413</v>
      </c>
      <c r="P59" s="84" t="s">
        <v>225</v>
      </c>
    </row>
    <row r="60" spans="1:16" s="47" customFormat="1" x14ac:dyDescent="0.25">
      <c r="A60" s="174" t="s">
        <v>96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6"/>
    </row>
    <row r="61" spans="1:16" s="47" customFormat="1" ht="30" x14ac:dyDescent="0.25">
      <c r="A61" s="69" t="s">
        <v>167</v>
      </c>
      <c r="B61" s="16" t="s">
        <v>227</v>
      </c>
      <c r="C61" s="68" t="s">
        <v>227</v>
      </c>
      <c r="D61" s="17" t="s">
        <v>225</v>
      </c>
      <c r="E61" s="16" t="s">
        <v>227</v>
      </c>
      <c r="F61" s="68" t="s">
        <v>227</v>
      </c>
      <c r="G61" s="17">
        <v>46</v>
      </c>
      <c r="H61" s="16">
        <v>3108146.7985734059</v>
      </c>
      <c r="I61" s="68">
        <v>8125238.3268525852</v>
      </c>
      <c r="J61" s="17" t="s">
        <v>225</v>
      </c>
      <c r="K61" s="16" t="s">
        <v>228</v>
      </c>
      <c r="L61" s="102" t="s">
        <v>227</v>
      </c>
      <c r="M61" s="45" t="s">
        <v>228</v>
      </c>
      <c r="N61" s="16">
        <v>6086772.5820000004</v>
      </c>
      <c r="O61" s="68">
        <v>94036741.39007163</v>
      </c>
      <c r="P61" s="17" t="s">
        <v>225</v>
      </c>
    </row>
    <row r="62" spans="1:16" s="47" customFormat="1" x14ac:dyDescent="0.25">
      <c r="A62" s="70" t="s">
        <v>91</v>
      </c>
      <c r="B62" s="71" t="s">
        <v>225</v>
      </c>
      <c r="C62" s="100" t="s">
        <v>227</v>
      </c>
      <c r="D62" s="72" t="s">
        <v>225</v>
      </c>
      <c r="E62" s="60" t="s">
        <v>225</v>
      </c>
      <c r="F62" s="66" t="s">
        <v>227</v>
      </c>
      <c r="G62" s="84" t="s">
        <v>225</v>
      </c>
      <c r="H62" s="60">
        <v>14631.308465173301</v>
      </c>
      <c r="I62" s="66">
        <v>38248.794544644501</v>
      </c>
      <c r="J62" s="84">
        <v>58</v>
      </c>
      <c r="K62" s="59" t="s">
        <v>225</v>
      </c>
      <c r="L62" s="111" t="s">
        <v>227</v>
      </c>
      <c r="M62" s="46" t="s">
        <v>225</v>
      </c>
      <c r="N62" s="60">
        <v>35578.103999999999</v>
      </c>
      <c r="O62" s="66">
        <v>549658.93992670823</v>
      </c>
      <c r="P62" s="84" t="s">
        <v>225</v>
      </c>
    </row>
    <row r="63" spans="1:16" s="47" customFormat="1" x14ac:dyDescent="0.25">
      <c r="A63" s="70" t="s">
        <v>168</v>
      </c>
      <c r="B63" s="60" t="s">
        <v>225</v>
      </c>
      <c r="C63" s="66" t="s">
        <v>227</v>
      </c>
      <c r="D63" s="84" t="s">
        <v>225</v>
      </c>
      <c r="E63" s="60" t="s">
        <v>225</v>
      </c>
      <c r="F63" s="66" t="s">
        <v>227</v>
      </c>
      <c r="G63" s="84" t="s">
        <v>225</v>
      </c>
      <c r="H63" s="60" t="s">
        <v>225</v>
      </c>
      <c r="I63" s="66" t="s">
        <v>227</v>
      </c>
      <c r="J63" s="84" t="s">
        <v>225</v>
      </c>
      <c r="K63" s="59" t="s">
        <v>225</v>
      </c>
      <c r="L63" s="111" t="s">
        <v>227</v>
      </c>
      <c r="M63" s="46" t="s">
        <v>225</v>
      </c>
      <c r="N63" s="60">
        <v>32067.32</v>
      </c>
      <c r="O63" s="66">
        <v>495419.57372125646</v>
      </c>
      <c r="P63" s="84" t="s">
        <v>225</v>
      </c>
    </row>
    <row r="64" spans="1:16" s="47" customFormat="1" x14ac:dyDescent="0.25">
      <c r="A64" s="70" t="s">
        <v>92</v>
      </c>
      <c r="B64" s="71">
        <v>1.8972</v>
      </c>
      <c r="C64" s="100">
        <v>3.9487980018732438</v>
      </c>
      <c r="D64" s="72">
        <v>1</v>
      </c>
      <c r="E64" s="60">
        <v>694.34144542000001</v>
      </c>
      <c r="F64" s="66">
        <v>332429.88194233895</v>
      </c>
      <c r="G64" s="84">
        <v>2</v>
      </c>
      <c r="H64" s="60">
        <v>2802133.3098728713</v>
      </c>
      <c r="I64" s="66">
        <v>7325265.6460047271</v>
      </c>
      <c r="J64" s="84">
        <v>139</v>
      </c>
      <c r="K64" s="59" t="s">
        <v>225</v>
      </c>
      <c r="L64" s="111" t="s">
        <v>227</v>
      </c>
      <c r="M64" s="46" t="s">
        <v>225</v>
      </c>
      <c r="N64" s="60">
        <v>5880844.8590000002</v>
      </c>
      <c r="O64" s="66">
        <v>90855289.845444605</v>
      </c>
      <c r="P64" s="84" t="s">
        <v>225</v>
      </c>
    </row>
    <row r="65" spans="1:16" s="47" customFormat="1" x14ac:dyDescent="0.25">
      <c r="A65" s="70" t="s">
        <v>169</v>
      </c>
      <c r="B65" s="71" t="s">
        <v>225</v>
      </c>
      <c r="C65" s="100" t="s">
        <v>227</v>
      </c>
      <c r="D65" s="72" t="s">
        <v>225</v>
      </c>
      <c r="E65" s="60">
        <v>694.34144542000001</v>
      </c>
      <c r="F65" s="66">
        <v>332429.88194233895</v>
      </c>
      <c r="G65" s="84">
        <v>2</v>
      </c>
      <c r="H65" s="60" t="s">
        <v>225</v>
      </c>
      <c r="I65" s="66" t="s">
        <v>227</v>
      </c>
      <c r="J65" s="84" t="s">
        <v>225</v>
      </c>
      <c r="K65" s="59" t="s">
        <v>225</v>
      </c>
      <c r="L65" s="111" t="s">
        <v>227</v>
      </c>
      <c r="M65" s="46" t="s">
        <v>225</v>
      </c>
      <c r="N65" s="60">
        <v>5143782.8499999996</v>
      </c>
      <c r="O65" s="66">
        <v>79468153.461583629</v>
      </c>
      <c r="P65" s="84" t="s">
        <v>225</v>
      </c>
    </row>
    <row r="66" spans="1:16" s="47" customFormat="1" x14ac:dyDescent="0.25">
      <c r="A66" s="70" t="s">
        <v>170</v>
      </c>
      <c r="B66" s="71">
        <v>16374.1040336267</v>
      </c>
      <c r="C66" s="100">
        <v>34080.766018579874</v>
      </c>
      <c r="D66" s="72">
        <v>31</v>
      </c>
      <c r="E66" s="60" t="s">
        <v>225</v>
      </c>
      <c r="F66" s="66" t="s">
        <v>227</v>
      </c>
      <c r="G66" s="84" t="s">
        <v>225</v>
      </c>
      <c r="H66" s="60">
        <v>251301.94415629574</v>
      </c>
      <c r="I66" s="66">
        <v>656947.15230583679</v>
      </c>
      <c r="J66" s="84">
        <v>253.4</v>
      </c>
      <c r="K66" s="59" t="s">
        <v>225</v>
      </c>
      <c r="L66" s="111" t="s">
        <v>227</v>
      </c>
      <c r="M66" s="46" t="s">
        <v>225</v>
      </c>
      <c r="N66" s="60">
        <v>78616.437000000005</v>
      </c>
      <c r="O66" s="66">
        <v>1214573.6440096654</v>
      </c>
      <c r="P66" s="84" t="s">
        <v>225</v>
      </c>
    </row>
    <row r="67" spans="1:16" s="47" customFormat="1" ht="30" x14ac:dyDescent="0.25">
      <c r="A67" s="70" t="s">
        <v>171</v>
      </c>
      <c r="B67" s="71">
        <v>1312.9677279713101</v>
      </c>
      <c r="C67" s="100">
        <v>2732.7874450438344</v>
      </c>
      <c r="D67" s="72">
        <v>201</v>
      </c>
      <c r="E67" s="60">
        <v>2171.3342902699997</v>
      </c>
      <c r="F67" s="66">
        <v>1039569.8060846549</v>
      </c>
      <c r="G67" s="84">
        <v>44</v>
      </c>
      <c r="H67" s="60">
        <v>8705.7526108253005</v>
      </c>
      <c r="I67" s="66">
        <v>22758.357105282681</v>
      </c>
      <c r="J67" s="84">
        <v>683.2</v>
      </c>
      <c r="K67" s="59" t="s">
        <v>225</v>
      </c>
      <c r="L67" s="111" t="s">
        <v>227</v>
      </c>
      <c r="M67" s="46" t="s">
        <v>225</v>
      </c>
      <c r="N67" s="60">
        <v>43039.101000000002</v>
      </c>
      <c r="O67" s="66">
        <v>664926.56919150415</v>
      </c>
      <c r="P67" s="84" t="s">
        <v>225</v>
      </c>
    </row>
    <row r="68" spans="1:16" s="47" customFormat="1" ht="30" x14ac:dyDescent="0.25">
      <c r="A68" s="70" t="s">
        <v>172</v>
      </c>
      <c r="B68" s="71">
        <v>1461.7026788216001</v>
      </c>
      <c r="C68" s="100">
        <v>3042.3617001178063</v>
      </c>
      <c r="D68" s="72">
        <v>95</v>
      </c>
      <c r="E68" s="60" t="s">
        <v>225</v>
      </c>
      <c r="F68" s="66" t="s">
        <v>227</v>
      </c>
      <c r="G68" s="84" t="s">
        <v>225</v>
      </c>
      <c r="H68" s="60">
        <v>31374.483468240087</v>
      </c>
      <c r="I68" s="66">
        <v>82018.376892093409</v>
      </c>
      <c r="J68" s="84">
        <v>414.4</v>
      </c>
      <c r="K68" s="59" t="s">
        <v>225</v>
      </c>
      <c r="L68" s="111" t="s">
        <v>227</v>
      </c>
      <c r="M68" s="46" t="s">
        <v>225</v>
      </c>
      <c r="N68" s="60">
        <v>48694.080999999998</v>
      </c>
      <c r="O68" s="66">
        <v>752292.39149914414</v>
      </c>
      <c r="P68" s="84" t="s">
        <v>225</v>
      </c>
    </row>
    <row r="69" spans="1:16" s="47" customFormat="1" ht="30" x14ac:dyDescent="0.25">
      <c r="A69" s="69" t="s">
        <v>173</v>
      </c>
      <c r="B69" s="56">
        <v>17484.268032193399</v>
      </c>
      <c r="C69" s="101">
        <v>36391.441424067852</v>
      </c>
      <c r="D69" s="6">
        <v>260</v>
      </c>
      <c r="E69" s="56">
        <v>232.62738441000016</v>
      </c>
      <c r="F69" s="116">
        <v>111375.02225464008</v>
      </c>
      <c r="G69" s="56">
        <v>309</v>
      </c>
      <c r="H69" s="56">
        <v>48292.356730725456</v>
      </c>
      <c r="I69" s="116">
        <v>126244.65098708586</v>
      </c>
      <c r="J69" s="6">
        <v>706.2</v>
      </c>
      <c r="K69" s="57" t="s">
        <v>225</v>
      </c>
      <c r="L69" s="104" t="s">
        <v>227</v>
      </c>
      <c r="M69" s="55" t="s">
        <v>225</v>
      </c>
      <c r="N69" s="56">
        <v>119541.18399999999</v>
      </c>
      <c r="O69" s="116">
        <v>1846834.7969027122</v>
      </c>
      <c r="P69" s="42" t="s">
        <v>225</v>
      </c>
    </row>
    <row r="70" spans="1:16" s="47" customFormat="1" ht="30" x14ac:dyDescent="0.25">
      <c r="A70" s="70" t="s">
        <v>174</v>
      </c>
      <c r="B70" s="71">
        <v>17484.268032193399</v>
      </c>
      <c r="C70" s="100">
        <v>36391.441424067852</v>
      </c>
      <c r="D70" s="72">
        <v>260</v>
      </c>
      <c r="E70" s="60">
        <v>232.62738441000016</v>
      </c>
      <c r="F70" s="66">
        <v>111375.02225464008</v>
      </c>
      <c r="G70" s="84">
        <v>309</v>
      </c>
      <c r="H70" s="60">
        <v>48292.356730725456</v>
      </c>
      <c r="I70" s="66">
        <v>126244.65098708586</v>
      </c>
      <c r="J70" s="84">
        <v>706.2</v>
      </c>
      <c r="K70" s="59" t="s">
        <v>225</v>
      </c>
      <c r="L70" s="111" t="s">
        <v>227</v>
      </c>
      <c r="M70" s="46" t="s">
        <v>225</v>
      </c>
      <c r="N70" s="60">
        <v>119541.18399999999</v>
      </c>
      <c r="O70" s="66">
        <v>1846834.7969027122</v>
      </c>
      <c r="P70" s="84" t="s">
        <v>225</v>
      </c>
    </row>
    <row r="71" spans="1:16" s="47" customFormat="1" ht="30" x14ac:dyDescent="0.25">
      <c r="A71" s="70" t="s">
        <v>175</v>
      </c>
      <c r="B71" s="71" t="s">
        <v>225</v>
      </c>
      <c r="C71" s="100" t="s">
        <v>227</v>
      </c>
      <c r="D71" s="72" t="s">
        <v>225</v>
      </c>
      <c r="E71" s="60">
        <v>124.39927385999995</v>
      </c>
      <c r="F71" s="66">
        <v>59558.645383724499</v>
      </c>
      <c r="G71" s="84">
        <v>138</v>
      </c>
      <c r="H71" s="60" t="s">
        <v>225</v>
      </c>
      <c r="I71" s="66" t="s">
        <v>227</v>
      </c>
      <c r="J71" s="84" t="s">
        <v>225</v>
      </c>
      <c r="K71" s="59" t="s">
        <v>225</v>
      </c>
      <c r="L71" s="111" t="s">
        <v>227</v>
      </c>
      <c r="M71" s="46" t="s">
        <v>225</v>
      </c>
      <c r="N71" s="60">
        <v>78194.239000000001</v>
      </c>
      <c r="O71" s="66">
        <v>1208050.9550794407</v>
      </c>
      <c r="P71" s="84" t="s">
        <v>225</v>
      </c>
    </row>
    <row r="72" spans="1:16" s="47" customFormat="1" ht="30" x14ac:dyDescent="0.25">
      <c r="A72" s="70" t="s">
        <v>176</v>
      </c>
      <c r="B72" s="71" t="s">
        <v>225</v>
      </c>
      <c r="C72" s="100" t="s">
        <v>227</v>
      </c>
      <c r="D72" s="72" t="s">
        <v>225</v>
      </c>
      <c r="E72" s="60">
        <v>32.689069420000003</v>
      </c>
      <c r="F72" s="66">
        <v>15650.547090016056</v>
      </c>
      <c r="G72" s="84">
        <v>18</v>
      </c>
      <c r="H72" s="60" t="s">
        <v>225</v>
      </c>
      <c r="I72" s="66" t="s">
        <v>227</v>
      </c>
      <c r="J72" s="84" t="s">
        <v>225</v>
      </c>
      <c r="K72" s="59" t="s">
        <v>225</v>
      </c>
      <c r="L72" s="111" t="s">
        <v>227</v>
      </c>
      <c r="M72" s="46" t="s">
        <v>225</v>
      </c>
      <c r="N72" s="60">
        <v>11740.344999999999</v>
      </c>
      <c r="O72" s="66">
        <v>181380.81745654094</v>
      </c>
      <c r="P72" s="84" t="s">
        <v>225</v>
      </c>
    </row>
    <row r="73" spans="1:16" ht="30" x14ac:dyDescent="0.25">
      <c r="A73" s="70" t="s">
        <v>177</v>
      </c>
      <c r="B73" s="73" t="s">
        <v>225</v>
      </c>
      <c r="C73" s="125" t="s">
        <v>227</v>
      </c>
      <c r="D73" s="81" t="s">
        <v>225</v>
      </c>
      <c r="E73" s="63">
        <v>75.539041130000001</v>
      </c>
      <c r="F73" s="67">
        <v>36165.829780899425</v>
      </c>
      <c r="G73" s="85">
        <v>153</v>
      </c>
      <c r="H73" s="63" t="s">
        <v>225</v>
      </c>
      <c r="I73" s="67" t="s">
        <v>227</v>
      </c>
      <c r="J73" s="85" t="s">
        <v>225</v>
      </c>
      <c r="K73" s="74" t="s">
        <v>225</v>
      </c>
      <c r="L73" s="112" t="s">
        <v>227</v>
      </c>
      <c r="M73" s="75" t="s">
        <v>225</v>
      </c>
      <c r="N73" s="63">
        <v>29606.6</v>
      </c>
      <c r="O73" s="67">
        <v>457403.02436673071</v>
      </c>
      <c r="P73" s="85" t="s">
        <v>225</v>
      </c>
    </row>
    <row r="75" spans="1:16" x14ac:dyDescent="0.25">
      <c r="C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</row>
    <row r="76" spans="1:16" x14ac:dyDescent="0.25">
      <c r="C76" s="154"/>
      <c r="F76" s="154"/>
      <c r="I76" s="154"/>
      <c r="L76" s="154"/>
      <c r="O76" s="154"/>
    </row>
    <row r="77" spans="1:16" x14ac:dyDescent="0.25">
      <c r="C77" s="154"/>
      <c r="F77" s="154"/>
      <c r="I77" s="154"/>
      <c r="L77" s="154"/>
      <c r="O77" s="154"/>
    </row>
  </sheetData>
  <mergeCells count="13">
    <mergeCell ref="A2:P2"/>
    <mergeCell ref="A3:P3"/>
    <mergeCell ref="A60:P60"/>
    <mergeCell ref="A5:A6"/>
    <mergeCell ref="A7:P7"/>
    <mergeCell ref="A21:P21"/>
    <mergeCell ref="A35:P35"/>
    <mergeCell ref="A49:P49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31"/>
  <sheetViews>
    <sheetView zoomScale="85" zoomScaleNormal="85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2" width="13.28515625" style="119" customWidth="1"/>
    <col min="3" max="3" width="15" style="119" customWidth="1"/>
    <col min="4" max="4" width="14" style="119" customWidth="1"/>
    <col min="5" max="5" width="13.28515625" style="119" customWidth="1"/>
    <col min="6" max="6" width="15" style="119" customWidth="1"/>
    <col min="7" max="7" width="14.28515625" style="119" customWidth="1"/>
    <col min="8" max="8" width="13.28515625" style="119" customWidth="1"/>
    <col min="9" max="9" width="15" style="119" customWidth="1"/>
    <col min="10" max="10" width="14.28515625" style="119" customWidth="1"/>
    <col min="11" max="11" width="13.28515625" style="119" customWidth="1"/>
    <col min="12" max="12" width="15" style="119" customWidth="1"/>
    <col min="13" max="13" width="14" style="119" customWidth="1"/>
    <col min="14" max="14" width="13.28515625" style="119" customWidth="1"/>
    <col min="15" max="15" width="15" style="119" customWidth="1"/>
    <col min="16" max="16" width="13.85546875" style="119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2" t="s">
        <v>184</v>
      </c>
      <c r="B2" s="172"/>
      <c r="C2" s="172"/>
      <c r="D2" s="172"/>
      <c r="E2" s="172"/>
      <c r="F2" s="186"/>
      <c r="G2" s="172"/>
      <c r="H2" s="172"/>
      <c r="I2" s="186"/>
      <c r="J2" s="172"/>
      <c r="K2" s="172"/>
      <c r="L2" s="186"/>
      <c r="M2" s="172"/>
      <c r="N2" s="172"/>
      <c r="O2" s="186"/>
      <c r="P2" s="172"/>
    </row>
    <row r="3" spans="1:16" s="47" customFormat="1" ht="18.75" x14ac:dyDescent="0.3">
      <c r="A3" s="172" t="s">
        <v>191</v>
      </c>
      <c r="B3" s="172"/>
      <c r="C3" s="172"/>
      <c r="D3" s="172"/>
      <c r="E3" s="172"/>
      <c r="F3" s="186"/>
      <c r="G3" s="172"/>
      <c r="H3" s="172"/>
      <c r="I3" s="186"/>
      <c r="J3" s="172"/>
      <c r="K3" s="172"/>
      <c r="L3" s="186"/>
      <c r="M3" s="172"/>
      <c r="N3" s="172"/>
      <c r="O3" s="186"/>
      <c r="P3" s="172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81" t="s">
        <v>159</v>
      </c>
      <c r="B5" s="183" t="s">
        <v>154</v>
      </c>
      <c r="C5" s="184"/>
      <c r="D5" s="185"/>
      <c r="E5" s="183" t="s">
        <v>155</v>
      </c>
      <c r="F5" s="188"/>
      <c r="G5" s="185"/>
      <c r="H5" s="183" t="s">
        <v>156</v>
      </c>
      <c r="I5" s="188"/>
      <c r="J5" s="185"/>
      <c r="K5" s="183" t="s">
        <v>157</v>
      </c>
      <c r="L5" s="188"/>
      <c r="M5" s="185"/>
      <c r="N5" s="183" t="s">
        <v>158</v>
      </c>
      <c r="O5" s="188"/>
      <c r="P5" s="185"/>
    </row>
    <row r="6" spans="1:16" s="47" customFormat="1" ht="60" x14ac:dyDescent="0.25">
      <c r="A6" s="182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2" t="s">
        <v>195</v>
      </c>
      <c r="B7" s="162"/>
      <c r="C7" s="162"/>
      <c r="D7" s="162"/>
      <c r="E7" s="162"/>
      <c r="F7" s="187"/>
      <c r="G7" s="162"/>
      <c r="H7" s="162"/>
      <c r="I7" s="187"/>
      <c r="J7" s="162"/>
      <c r="K7" s="162"/>
      <c r="L7" s="187"/>
      <c r="M7" s="162"/>
      <c r="N7" s="162"/>
      <c r="O7" s="187"/>
      <c r="P7" s="163"/>
    </row>
    <row r="8" spans="1:16" s="47" customFormat="1" ht="45" x14ac:dyDescent="0.25">
      <c r="A8" s="69" t="s">
        <v>178</v>
      </c>
      <c r="B8" s="123">
        <v>45357.441912328199</v>
      </c>
      <c r="C8" s="101">
        <v>94406.164871117071</v>
      </c>
      <c r="D8" s="124" t="s">
        <v>225</v>
      </c>
      <c r="E8" s="56">
        <v>685.84246364000228</v>
      </c>
      <c r="F8" s="116">
        <v>328360.82409134792</v>
      </c>
      <c r="G8" s="42">
        <v>20579</v>
      </c>
      <c r="H8" s="56">
        <v>283686.20894476993</v>
      </c>
      <c r="I8" s="116">
        <v>741605.27384855982</v>
      </c>
      <c r="J8" s="42" t="s">
        <v>225</v>
      </c>
      <c r="K8" s="56">
        <v>1435.547</v>
      </c>
      <c r="L8" s="68">
        <v>20569.714674972456</v>
      </c>
      <c r="M8" s="55">
        <v>6389</v>
      </c>
      <c r="N8" s="56">
        <v>774562.06599999999</v>
      </c>
      <c r="O8" s="116">
        <v>11966488.267755952</v>
      </c>
      <c r="P8" s="55" t="s">
        <v>225</v>
      </c>
    </row>
    <row r="9" spans="1:16" s="47" customFormat="1" ht="30" x14ac:dyDescent="0.25">
      <c r="A9" s="70" t="s">
        <v>179</v>
      </c>
      <c r="B9" s="60">
        <v>2146.8390280420999</v>
      </c>
      <c r="C9" s="66">
        <v>4468.3921907422209</v>
      </c>
      <c r="D9" s="84">
        <v>3669</v>
      </c>
      <c r="E9" s="60">
        <v>55.748455090000057</v>
      </c>
      <c r="F9" s="66">
        <v>26690.690101073276</v>
      </c>
      <c r="G9" s="84">
        <v>1998</v>
      </c>
      <c r="H9" s="60">
        <v>14934.87378607</v>
      </c>
      <c r="I9" s="66">
        <v>39042.367287471607</v>
      </c>
      <c r="J9" s="84">
        <v>890.6</v>
      </c>
      <c r="K9" s="60" t="s">
        <v>225</v>
      </c>
      <c r="L9" s="66" t="s">
        <v>225</v>
      </c>
      <c r="M9" s="46" t="s">
        <v>225</v>
      </c>
      <c r="N9" s="60">
        <v>0</v>
      </c>
      <c r="O9" s="66">
        <v>0</v>
      </c>
      <c r="P9" s="46" t="s">
        <v>225</v>
      </c>
    </row>
    <row r="10" spans="1:16" s="47" customFormat="1" ht="30" x14ac:dyDescent="0.25">
      <c r="A10" s="70" t="s">
        <v>180</v>
      </c>
      <c r="B10" s="71">
        <v>28288.777768752901</v>
      </c>
      <c r="C10" s="100">
        <v>58879.753915605994</v>
      </c>
      <c r="D10" s="72">
        <v>3012</v>
      </c>
      <c r="E10" s="60">
        <v>449.73590798000106</v>
      </c>
      <c r="F10" s="66">
        <v>215320.07887644952</v>
      </c>
      <c r="G10" s="84">
        <v>12986</v>
      </c>
      <c r="H10" s="60">
        <v>222225.41232223995</v>
      </c>
      <c r="I10" s="66">
        <v>580936.02214349806</v>
      </c>
      <c r="J10" s="84">
        <v>9461.2000000000007</v>
      </c>
      <c r="K10" s="60" t="s">
        <v>225</v>
      </c>
      <c r="L10" s="66" t="s">
        <v>225</v>
      </c>
      <c r="M10" s="46" t="s">
        <v>225</v>
      </c>
      <c r="N10" s="60">
        <v>685343.69099999999</v>
      </c>
      <c r="O10" s="66">
        <v>10588121.46595888</v>
      </c>
      <c r="P10" s="46" t="s">
        <v>225</v>
      </c>
    </row>
    <row r="11" spans="1:16" s="47" customFormat="1" ht="30" x14ac:dyDescent="0.25">
      <c r="A11" s="70" t="s">
        <v>181</v>
      </c>
      <c r="B11" s="71">
        <v>14921.8251155332</v>
      </c>
      <c r="C11" s="100">
        <v>31058.018764768865</v>
      </c>
      <c r="D11" s="72">
        <v>30309</v>
      </c>
      <c r="E11" s="60">
        <v>180.35810056999952</v>
      </c>
      <c r="F11" s="66">
        <v>86350.055113824317</v>
      </c>
      <c r="G11" s="84">
        <v>5595</v>
      </c>
      <c r="H11" s="60">
        <v>46525.922836459999</v>
      </c>
      <c r="I11" s="66">
        <v>121626.88441759022</v>
      </c>
      <c r="J11" s="84">
        <v>4402.6000000000004</v>
      </c>
      <c r="K11" s="60" t="s">
        <v>225</v>
      </c>
      <c r="L11" s="66" t="s">
        <v>225</v>
      </c>
      <c r="M11" s="46" t="s">
        <v>225</v>
      </c>
      <c r="N11" s="60">
        <v>89218.375</v>
      </c>
      <c r="O11" s="66">
        <v>1378366.8017970696</v>
      </c>
      <c r="P11" s="46" t="s">
        <v>225</v>
      </c>
    </row>
    <row r="12" spans="1:16" s="47" customFormat="1" x14ac:dyDescent="0.25">
      <c r="A12" s="174" t="s">
        <v>94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6"/>
    </row>
    <row r="13" spans="1:16" s="47" customFormat="1" ht="45" x14ac:dyDescent="0.25">
      <c r="A13" s="69" t="s">
        <v>178</v>
      </c>
      <c r="B13" s="123">
        <v>86048.508019431814</v>
      </c>
      <c r="C13" s="101">
        <v>179099.81896020775</v>
      </c>
      <c r="D13" s="124" t="s">
        <v>225</v>
      </c>
      <c r="E13" s="56">
        <v>6173.0960393298747</v>
      </c>
      <c r="F13" s="116">
        <v>2955493.4407405904</v>
      </c>
      <c r="G13" s="42">
        <v>43482</v>
      </c>
      <c r="H13" s="56">
        <v>977960.07806593017</v>
      </c>
      <c r="I13" s="116">
        <v>2556558.3685044134</v>
      </c>
      <c r="J13" s="42" t="s">
        <v>225</v>
      </c>
      <c r="K13" s="56">
        <v>2920.7689999999998</v>
      </c>
      <c r="L13" s="68">
        <v>41851.214179336952</v>
      </c>
      <c r="M13" s="55">
        <v>1957</v>
      </c>
      <c r="N13" s="56">
        <v>508521.38</v>
      </c>
      <c r="O13" s="116">
        <v>7856329.9118150538</v>
      </c>
      <c r="P13" s="55" t="s">
        <v>225</v>
      </c>
    </row>
    <row r="14" spans="1:16" s="47" customFormat="1" ht="30" x14ac:dyDescent="0.25">
      <c r="A14" s="70" t="s">
        <v>179</v>
      </c>
      <c r="B14" s="60">
        <v>3554.1732062657002</v>
      </c>
      <c r="C14" s="66">
        <v>7397.5922703001352</v>
      </c>
      <c r="D14" s="84">
        <v>217</v>
      </c>
      <c r="E14" s="60">
        <v>792.67764417999899</v>
      </c>
      <c r="F14" s="66">
        <v>379510.30780496489</v>
      </c>
      <c r="G14" s="84">
        <v>3263</v>
      </c>
      <c r="H14" s="60">
        <v>91827.557481259995</v>
      </c>
      <c r="I14" s="66">
        <v>240053.26577575135</v>
      </c>
      <c r="J14" s="84">
        <v>1036.8</v>
      </c>
      <c r="K14" s="60" t="s">
        <v>225</v>
      </c>
      <c r="L14" s="66" t="s">
        <v>225</v>
      </c>
      <c r="M14" s="46" t="s">
        <v>225</v>
      </c>
      <c r="N14" s="60">
        <v>0</v>
      </c>
      <c r="O14" s="66">
        <v>0</v>
      </c>
      <c r="P14" s="46" t="s">
        <v>225</v>
      </c>
    </row>
    <row r="15" spans="1:16" s="47" customFormat="1" ht="30" x14ac:dyDescent="0.25">
      <c r="A15" s="70" t="s">
        <v>180</v>
      </c>
      <c r="B15" s="71">
        <v>45159.621809372002</v>
      </c>
      <c r="C15" s="100">
        <v>93994.425662133421</v>
      </c>
      <c r="D15" s="72">
        <v>1689</v>
      </c>
      <c r="E15" s="60">
        <v>4066.6947467899909</v>
      </c>
      <c r="F15" s="66">
        <v>1947011.6086087613</v>
      </c>
      <c r="G15" s="84">
        <v>21448</v>
      </c>
      <c r="H15" s="60">
        <v>720269.6264652001</v>
      </c>
      <c r="I15" s="66">
        <v>1882910.5424843472</v>
      </c>
      <c r="J15" s="84">
        <v>13447.2</v>
      </c>
      <c r="K15" s="60" t="s">
        <v>225</v>
      </c>
      <c r="L15" s="66" t="s">
        <v>225</v>
      </c>
      <c r="M15" s="46" t="s">
        <v>225</v>
      </c>
      <c r="N15" s="60">
        <v>231868.57399999999</v>
      </c>
      <c r="O15" s="66">
        <v>3582221.0927023403</v>
      </c>
      <c r="P15" s="46" t="s">
        <v>225</v>
      </c>
    </row>
    <row r="16" spans="1:16" s="47" customFormat="1" ht="30" x14ac:dyDescent="0.25">
      <c r="A16" s="70" t="s">
        <v>181</v>
      </c>
      <c r="B16" s="71">
        <v>37334.713003794102</v>
      </c>
      <c r="C16" s="100">
        <v>77707.801027774185</v>
      </c>
      <c r="D16" s="72">
        <v>2093</v>
      </c>
      <c r="E16" s="60">
        <v>1313.7236483599975</v>
      </c>
      <c r="F16" s="66">
        <v>628971.52432691783</v>
      </c>
      <c r="G16" s="84">
        <v>18771</v>
      </c>
      <c r="H16" s="60">
        <v>165862.89411947</v>
      </c>
      <c r="I16" s="66">
        <v>433594.56024431449</v>
      </c>
      <c r="J16" s="84">
        <v>3826</v>
      </c>
      <c r="K16" s="60" t="s">
        <v>225</v>
      </c>
      <c r="L16" s="66" t="s">
        <v>225</v>
      </c>
      <c r="M16" s="46" t="s">
        <v>225</v>
      </c>
      <c r="N16" s="60">
        <v>276652.80599999998</v>
      </c>
      <c r="O16" s="66">
        <v>4274108.8191127125</v>
      </c>
      <c r="P16" s="46" t="s">
        <v>225</v>
      </c>
    </row>
    <row r="17" spans="1:16" s="47" customFormat="1" x14ac:dyDescent="0.25">
      <c r="A17" s="174" t="s">
        <v>160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/>
    </row>
    <row r="18" spans="1:16" s="47" customFormat="1" ht="45" x14ac:dyDescent="0.25">
      <c r="A18" s="69" t="s">
        <v>178</v>
      </c>
      <c r="B18" s="127" t="s">
        <v>225</v>
      </c>
      <c r="C18" s="101" t="s">
        <v>225</v>
      </c>
      <c r="D18" s="124" t="s">
        <v>225</v>
      </c>
      <c r="E18" s="56">
        <v>191.63560060000063</v>
      </c>
      <c r="F18" s="116">
        <v>91749.38425989059</v>
      </c>
      <c r="G18" s="42">
        <v>14723</v>
      </c>
      <c r="H18" s="56">
        <v>8158.9760282700008</v>
      </c>
      <c r="I18" s="116">
        <v>21328.987666605291</v>
      </c>
      <c r="J18" s="42" t="s">
        <v>225</v>
      </c>
      <c r="K18" s="56">
        <v>244.09100000000001</v>
      </c>
      <c r="L18" s="68">
        <v>3497.5394220660846</v>
      </c>
      <c r="M18" s="55">
        <v>20346</v>
      </c>
      <c r="N18" s="58">
        <v>151622.48099999997</v>
      </c>
      <c r="O18" s="116">
        <v>2342470.3063299116</v>
      </c>
      <c r="P18" s="55" t="s">
        <v>225</v>
      </c>
    </row>
    <row r="19" spans="1:16" s="47" customFormat="1" ht="30" x14ac:dyDescent="0.25">
      <c r="A19" s="70" t="s">
        <v>179</v>
      </c>
      <c r="B19" s="59" t="s">
        <v>225</v>
      </c>
      <c r="C19" s="66" t="s">
        <v>225</v>
      </c>
      <c r="D19" s="46" t="s">
        <v>225</v>
      </c>
      <c r="E19" s="60">
        <v>10.31999383999999</v>
      </c>
      <c r="F19" s="66">
        <v>4940.9038687035054</v>
      </c>
      <c r="G19" s="84">
        <v>1820</v>
      </c>
      <c r="H19" s="60">
        <v>908.51306019999993</v>
      </c>
      <c r="I19" s="66">
        <v>2375.0117402985425</v>
      </c>
      <c r="J19" s="84">
        <v>708.55</v>
      </c>
      <c r="K19" s="60" t="s">
        <v>225</v>
      </c>
      <c r="L19" s="66" t="s">
        <v>225</v>
      </c>
      <c r="M19" s="46" t="s">
        <v>225</v>
      </c>
      <c r="N19" s="126">
        <v>0</v>
      </c>
      <c r="O19" s="66">
        <v>0</v>
      </c>
      <c r="P19" s="46" t="s">
        <v>225</v>
      </c>
    </row>
    <row r="20" spans="1:16" s="47" customFormat="1" ht="30" x14ac:dyDescent="0.25">
      <c r="A20" s="70" t="s">
        <v>180</v>
      </c>
      <c r="B20" s="80" t="s">
        <v>225</v>
      </c>
      <c r="C20" s="100" t="s">
        <v>225</v>
      </c>
      <c r="D20" s="72" t="s">
        <v>225</v>
      </c>
      <c r="E20" s="60">
        <v>71.488102089999941</v>
      </c>
      <c r="F20" s="66">
        <v>34226.361532668532</v>
      </c>
      <c r="G20" s="84">
        <v>6448</v>
      </c>
      <c r="H20" s="60">
        <v>4805.0012443000005</v>
      </c>
      <c r="I20" s="66">
        <v>12561.112071244619</v>
      </c>
      <c r="J20" s="84">
        <v>4721.2</v>
      </c>
      <c r="K20" s="60" t="s">
        <v>225</v>
      </c>
      <c r="L20" s="66" t="s">
        <v>225</v>
      </c>
      <c r="M20" s="46" t="s">
        <v>225</v>
      </c>
      <c r="N20" s="126">
        <v>132449.30299999999</v>
      </c>
      <c r="O20" s="66">
        <v>2046256.9753860794</v>
      </c>
      <c r="P20" s="46" t="s">
        <v>225</v>
      </c>
    </row>
    <row r="21" spans="1:16" s="47" customFormat="1" ht="30" x14ac:dyDescent="0.25">
      <c r="A21" s="70" t="s">
        <v>181</v>
      </c>
      <c r="B21" s="80" t="s">
        <v>225</v>
      </c>
      <c r="C21" s="100" t="s">
        <v>225</v>
      </c>
      <c r="D21" s="72" t="s">
        <v>225</v>
      </c>
      <c r="E21" s="60">
        <v>109.8275046700001</v>
      </c>
      <c r="F21" s="66">
        <v>52582.118858518261</v>
      </c>
      <c r="G21" s="84">
        <v>6455</v>
      </c>
      <c r="H21" s="60">
        <v>2445.4617237700004</v>
      </c>
      <c r="I21" s="66">
        <v>6392.8638550621281</v>
      </c>
      <c r="J21" s="84">
        <v>1966.05</v>
      </c>
      <c r="K21" s="60" t="s">
        <v>225</v>
      </c>
      <c r="L21" s="66" t="s">
        <v>225</v>
      </c>
      <c r="M21" s="46" t="s">
        <v>225</v>
      </c>
      <c r="N21" s="126">
        <v>19173.178</v>
      </c>
      <c r="O21" s="66">
        <v>296213.33094383229</v>
      </c>
      <c r="P21" s="46" t="s">
        <v>225</v>
      </c>
    </row>
    <row r="22" spans="1:16" s="47" customFormat="1" x14ac:dyDescent="0.25">
      <c r="A22" s="175" t="s">
        <v>161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</row>
    <row r="23" spans="1:16" s="47" customFormat="1" ht="45" x14ac:dyDescent="0.25">
      <c r="A23" s="69" t="s">
        <v>178</v>
      </c>
      <c r="B23" s="123">
        <v>3522.9232578486012</v>
      </c>
      <c r="C23" s="101">
        <v>7332.549188986578</v>
      </c>
      <c r="D23" s="124" t="s">
        <v>225</v>
      </c>
      <c r="E23" s="57" t="s">
        <v>225</v>
      </c>
      <c r="F23" s="116" t="s">
        <v>227</v>
      </c>
      <c r="G23" s="57" t="s">
        <v>225</v>
      </c>
      <c r="H23" s="56">
        <v>21038.712268590003</v>
      </c>
      <c r="I23" s="116">
        <v>54998.866640028791</v>
      </c>
      <c r="J23" s="42" t="s">
        <v>225</v>
      </c>
      <c r="K23" s="57" t="s">
        <v>225</v>
      </c>
      <c r="L23" s="104" t="s">
        <v>225</v>
      </c>
      <c r="M23" s="55" t="s">
        <v>225</v>
      </c>
      <c r="N23" s="56">
        <v>801504.46800000011</v>
      </c>
      <c r="O23" s="116">
        <v>12382731.137876272</v>
      </c>
      <c r="P23" s="55" t="s">
        <v>225</v>
      </c>
    </row>
    <row r="24" spans="1:16" s="47" customFormat="1" ht="30" x14ac:dyDescent="0.25">
      <c r="A24" s="70" t="s">
        <v>179</v>
      </c>
      <c r="B24" s="60">
        <v>214.77147834860099</v>
      </c>
      <c r="C24" s="66">
        <v>447.02149723925692</v>
      </c>
      <c r="D24" s="84">
        <v>3206</v>
      </c>
      <c r="E24" s="59" t="s">
        <v>225</v>
      </c>
      <c r="F24" s="66" t="s">
        <v>227</v>
      </c>
      <c r="G24" s="59" t="s">
        <v>225</v>
      </c>
      <c r="H24" s="60">
        <v>1370.6544359000002</v>
      </c>
      <c r="I24" s="66">
        <v>3583.1299733194273</v>
      </c>
      <c r="J24" s="84">
        <v>2075</v>
      </c>
      <c r="K24" s="60" t="s">
        <v>225</v>
      </c>
      <c r="L24" s="111" t="s">
        <v>225</v>
      </c>
      <c r="M24" s="46" t="s">
        <v>225</v>
      </c>
      <c r="N24" s="60">
        <v>0</v>
      </c>
      <c r="O24" s="66">
        <v>0</v>
      </c>
      <c r="P24" s="46" t="s">
        <v>225</v>
      </c>
    </row>
    <row r="25" spans="1:16" s="47" customFormat="1" ht="30" x14ac:dyDescent="0.25">
      <c r="A25" s="70" t="s">
        <v>180</v>
      </c>
      <c r="B25" s="71">
        <v>1191.08357568625</v>
      </c>
      <c r="C25" s="100">
        <v>2479.0999598007079</v>
      </c>
      <c r="D25" s="72">
        <v>3932</v>
      </c>
      <c r="E25" s="59" t="s">
        <v>225</v>
      </c>
      <c r="F25" s="66" t="s">
        <v>227</v>
      </c>
      <c r="G25" s="59" t="s">
        <v>225</v>
      </c>
      <c r="H25" s="60">
        <v>12632.339737900002</v>
      </c>
      <c r="I25" s="66">
        <v>33023.141327597084</v>
      </c>
      <c r="J25" s="84">
        <v>23839</v>
      </c>
      <c r="K25" s="60" t="s">
        <v>225</v>
      </c>
      <c r="L25" s="111" t="s">
        <v>225</v>
      </c>
      <c r="M25" s="46" t="s">
        <v>225</v>
      </c>
      <c r="N25" s="60">
        <v>417958.45400000003</v>
      </c>
      <c r="O25" s="66">
        <v>6457190.6574629685</v>
      </c>
      <c r="P25" s="46" t="s">
        <v>225</v>
      </c>
    </row>
    <row r="26" spans="1:16" s="47" customFormat="1" ht="30" x14ac:dyDescent="0.25">
      <c r="A26" s="70" t="s">
        <v>181</v>
      </c>
      <c r="B26" s="71">
        <v>2117.0682038137502</v>
      </c>
      <c r="C26" s="100">
        <v>4406.4277319466137</v>
      </c>
      <c r="D26" s="72">
        <v>23583</v>
      </c>
      <c r="E26" s="59" t="s">
        <v>225</v>
      </c>
      <c r="F26" s="66" t="s">
        <v>227</v>
      </c>
      <c r="G26" s="59" t="s">
        <v>225</v>
      </c>
      <c r="H26" s="60">
        <v>7035.7180947900006</v>
      </c>
      <c r="I26" s="66">
        <v>18392.595339112271</v>
      </c>
      <c r="J26" s="84">
        <v>9454.7999999999993</v>
      </c>
      <c r="K26" s="60" t="s">
        <v>225</v>
      </c>
      <c r="L26" s="111" t="s">
        <v>225</v>
      </c>
      <c r="M26" s="46" t="s">
        <v>225</v>
      </c>
      <c r="N26" s="60">
        <v>383546.01400000002</v>
      </c>
      <c r="O26" s="66">
        <v>5925540.4804133018</v>
      </c>
      <c r="P26" s="46" t="s">
        <v>225</v>
      </c>
    </row>
    <row r="27" spans="1:16" s="47" customFormat="1" x14ac:dyDescent="0.25">
      <c r="A27" s="174" t="s">
        <v>96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6"/>
    </row>
    <row r="28" spans="1:16" s="47" customFormat="1" ht="45" x14ac:dyDescent="0.25">
      <c r="A28" s="69" t="s">
        <v>178</v>
      </c>
      <c r="B28" s="128">
        <v>170318.87668547151</v>
      </c>
      <c r="C28" s="101">
        <v>354498.65060978563</v>
      </c>
      <c r="D28" s="129" t="s">
        <v>225</v>
      </c>
      <c r="E28" s="16">
        <v>3426.1430946400028</v>
      </c>
      <c r="F28" s="68">
        <v>1640334.6681686204</v>
      </c>
      <c r="G28" s="17">
        <v>85616</v>
      </c>
      <c r="H28" s="16">
        <v>315972.55963516486</v>
      </c>
      <c r="I28" s="68">
        <v>826007.43084584456</v>
      </c>
      <c r="J28" s="17" t="s">
        <v>225</v>
      </c>
      <c r="K28" s="44" t="s">
        <v>225</v>
      </c>
      <c r="L28" s="102" t="s">
        <v>225</v>
      </c>
      <c r="M28" s="45" t="s">
        <v>225</v>
      </c>
      <c r="N28" s="16">
        <v>568807.46600000001</v>
      </c>
      <c r="O28" s="116">
        <v>8787711.3626953587</v>
      </c>
      <c r="P28" s="45" t="s">
        <v>225</v>
      </c>
    </row>
    <row r="29" spans="1:16" s="47" customFormat="1" ht="30" x14ac:dyDescent="0.25">
      <c r="A29" s="70" t="s">
        <v>179</v>
      </c>
      <c r="B29" s="60">
        <v>9554.55502017648</v>
      </c>
      <c r="C29" s="66">
        <v>19886.679196953857</v>
      </c>
      <c r="D29" s="84">
        <v>4856</v>
      </c>
      <c r="E29" s="60">
        <v>243.24396841000006</v>
      </c>
      <c r="F29" s="100">
        <v>116457.92460625769</v>
      </c>
      <c r="G29" s="84">
        <v>11209</v>
      </c>
      <c r="H29" s="60">
        <v>12015.016825441955</v>
      </c>
      <c r="I29" s="66">
        <v>31409.351467140496</v>
      </c>
      <c r="J29" s="84">
        <v>2170.6</v>
      </c>
      <c r="K29" s="59" t="s">
        <v>225</v>
      </c>
      <c r="L29" s="111" t="s">
        <v>225</v>
      </c>
      <c r="M29" s="46" t="s">
        <v>225</v>
      </c>
      <c r="N29" s="60">
        <v>0</v>
      </c>
      <c r="O29" s="66">
        <v>0</v>
      </c>
      <c r="P29" s="46" t="s">
        <v>225</v>
      </c>
    </row>
    <row r="30" spans="1:16" s="47" customFormat="1" ht="30" x14ac:dyDescent="0.25">
      <c r="A30" s="70" t="s">
        <v>180</v>
      </c>
      <c r="B30" s="71">
        <v>103437.40888892001</v>
      </c>
      <c r="C30" s="100">
        <v>215292.76488483715</v>
      </c>
      <c r="D30" s="72">
        <v>4962</v>
      </c>
      <c r="E30" s="60">
        <v>2569.4004033399997</v>
      </c>
      <c r="F30" s="100">
        <v>1230151.9351595819</v>
      </c>
      <c r="G30" s="84">
        <v>26818</v>
      </c>
      <c r="H30" s="60">
        <v>262271.79216023814</v>
      </c>
      <c r="I30" s="66">
        <v>685624.250016373</v>
      </c>
      <c r="J30" s="84">
        <v>26260.2</v>
      </c>
      <c r="K30" s="59" t="s">
        <v>225</v>
      </c>
      <c r="L30" s="111" t="s">
        <v>225</v>
      </c>
      <c r="M30" s="46" t="s">
        <v>225</v>
      </c>
      <c r="N30" s="60">
        <v>286187.20299999998</v>
      </c>
      <c r="O30" s="66">
        <v>4421409.1515829414</v>
      </c>
      <c r="P30" s="46" t="s">
        <v>225</v>
      </c>
    </row>
    <row r="31" spans="1:16" ht="30" x14ac:dyDescent="0.25">
      <c r="A31" s="70" t="s">
        <v>181</v>
      </c>
      <c r="B31" s="73">
        <v>57326.912776375</v>
      </c>
      <c r="C31" s="125">
        <v>119319.2065279946</v>
      </c>
      <c r="D31" s="81">
        <v>37763</v>
      </c>
      <c r="E31" s="63">
        <v>613.49872289000018</v>
      </c>
      <c r="F31" s="67">
        <v>293724.80840277951</v>
      </c>
      <c r="G31" s="85">
        <v>47589</v>
      </c>
      <c r="H31" s="63">
        <v>41685.750649484726</v>
      </c>
      <c r="I31" s="67">
        <v>108973.82936233087</v>
      </c>
      <c r="J31" s="85">
        <v>10124</v>
      </c>
      <c r="K31" s="74" t="s">
        <v>225</v>
      </c>
      <c r="L31" s="112" t="s">
        <v>225</v>
      </c>
      <c r="M31" s="75" t="s">
        <v>225</v>
      </c>
      <c r="N31" s="63">
        <v>282620.26299999998</v>
      </c>
      <c r="O31" s="67">
        <v>4366302.2111124154</v>
      </c>
      <c r="P31" s="75" t="s">
        <v>225</v>
      </c>
    </row>
  </sheetData>
  <mergeCells count="13">
    <mergeCell ref="A17:P17"/>
    <mergeCell ref="A22:P22"/>
    <mergeCell ref="A27:P27"/>
    <mergeCell ref="B5:D5"/>
    <mergeCell ref="E5:G5"/>
    <mergeCell ref="H5:J5"/>
    <mergeCell ref="K5:M5"/>
    <mergeCell ref="N5:P5"/>
    <mergeCell ref="A2:P2"/>
    <mergeCell ref="A5:A6"/>
    <mergeCell ref="A7:P7"/>
    <mergeCell ref="A12:P12"/>
    <mergeCell ref="A3:P3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FC2E5B-873C-4D5E-82CC-62CCA3E45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37FCB2-7383-4007-AA6D-38552F9D9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CB69B8-801C-4FD0-8BC9-E7C5A3E208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AM</vt:lpstr>
      <vt:lpstr>BY</vt:lpstr>
      <vt:lpstr>KZ</vt:lpstr>
      <vt:lpstr>KG</vt:lpstr>
      <vt:lpstr>RU</vt:lpstr>
      <vt:lpstr>Содержание</vt:lpstr>
      <vt:lpstr>1.1</vt:lpstr>
      <vt:lpstr>1.2</vt:lpstr>
      <vt:lpstr>1.3</vt:lpstr>
      <vt:lpstr>1.4</vt:lpstr>
      <vt:lpstr>2</vt:lpstr>
      <vt:lpstr>3</vt:lpstr>
      <vt:lpstr>Курсы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Свирский Борис Антонович</dc:creator>
  <cp:lastModifiedBy>Хавраев Владимир Каимович</cp:lastModifiedBy>
  <dcterms:created xsi:type="dcterms:W3CDTF">2019-10-28T07:29:01Z</dcterms:created>
  <dcterms:modified xsi:type="dcterms:W3CDTF">2023-08-14T06:18:27Z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  <property fmtid="{D5CDD505-2E9C-101B-9397-08002B2CF9AE}" pid="3" name="Order">
    <vt:r8>134300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