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8728" yWindow="-48" windowWidth="28548" windowHeight="12372"/>
  </bookViews>
  <sheets>
    <sheet name="Содержание" sheetId="5" r:id="rId1"/>
    <sheet name="Таблица 1" sheetId="1" r:id="rId2"/>
    <sheet name="Таблица 2" sheetId="2" r:id="rId3"/>
    <sheet name="Таблица 3" sheetId="3" r:id="rId4"/>
    <sheet name="ВВП" sheetId="4" r:id="rId5"/>
  </sheets>
  <definedNames>
    <definedName name="_xlnm.Print_Area" localSheetId="4">ВВП!$A$1:$F$14</definedName>
  </definedNames>
  <calcPr calcId="152511"/>
</workbook>
</file>

<file path=xl/calcChain.xml><?xml version="1.0" encoding="utf-8"?>
<calcChain xmlns="http://schemas.openxmlformats.org/spreadsheetml/2006/main">
  <c r="B13" i="4" l="1"/>
  <c r="B14" i="4"/>
  <c r="B12" i="4" l="1"/>
  <c r="B11" i="4"/>
  <c r="B10" i="4"/>
  <c r="G39" i="1" l="1"/>
  <c r="G16" i="1"/>
  <c r="I10" i="2" l="1"/>
  <c r="K6" i="2" l="1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5" i="2"/>
  <c r="I30" i="2"/>
  <c r="I18" i="2"/>
  <c r="I19" i="2"/>
  <c r="I20" i="2"/>
  <c r="I21" i="2"/>
  <c r="I22" i="2"/>
  <c r="I23" i="2"/>
  <c r="I24" i="2"/>
  <c r="I25" i="2"/>
  <c r="I26" i="2"/>
  <c r="I27" i="2"/>
  <c r="I17" i="2"/>
  <c r="I6" i="2"/>
  <c r="I7" i="2"/>
  <c r="I8" i="2"/>
  <c r="I9" i="2"/>
  <c r="I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5" i="2"/>
  <c r="C30" i="2"/>
  <c r="C29" i="2"/>
  <c r="C24" i="2"/>
  <c r="C25" i="2"/>
  <c r="C26" i="2"/>
  <c r="C27" i="2"/>
  <c r="C23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5" i="2"/>
  <c r="K39" i="1"/>
  <c r="K38" i="1"/>
  <c r="K33" i="1"/>
  <c r="K32" i="1"/>
  <c r="K30" i="1"/>
  <c r="K26" i="1"/>
  <c r="K27" i="1"/>
  <c r="K28" i="1"/>
  <c r="K25" i="1"/>
  <c r="K21" i="1"/>
  <c r="K22" i="1"/>
  <c r="K23" i="1"/>
  <c r="K20" i="1"/>
  <c r="K18" i="1"/>
  <c r="K17" i="1"/>
  <c r="K12" i="1"/>
  <c r="K11" i="1"/>
  <c r="K7" i="1"/>
  <c r="K8" i="1"/>
  <c r="K9" i="1"/>
  <c r="K6" i="1"/>
  <c r="I38" i="1"/>
  <c r="I39" i="1"/>
  <c r="I37" i="1"/>
  <c r="I35" i="1"/>
  <c r="I33" i="1"/>
  <c r="I32" i="1"/>
  <c r="I30" i="1"/>
  <c r="I26" i="1"/>
  <c r="I27" i="1"/>
  <c r="I28" i="1"/>
  <c r="I25" i="1"/>
  <c r="I12" i="1"/>
  <c r="I14" i="1"/>
  <c r="I16" i="1"/>
  <c r="I17" i="1"/>
  <c r="I18" i="1"/>
  <c r="I11" i="1"/>
  <c r="I7" i="1"/>
  <c r="I8" i="1"/>
  <c r="I9" i="1"/>
  <c r="I6" i="1"/>
  <c r="G38" i="1"/>
  <c r="G33" i="1"/>
  <c r="G30" i="1"/>
  <c r="G26" i="1"/>
  <c r="G27" i="1"/>
  <c r="G28" i="1"/>
  <c r="G25" i="1"/>
  <c r="G18" i="1"/>
  <c r="G17" i="1"/>
  <c r="G14" i="1"/>
  <c r="G12" i="1"/>
  <c r="G11" i="1"/>
  <c r="G8" i="1"/>
  <c r="G9" i="1"/>
  <c r="G7" i="1"/>
  <c r="G6" i="1"/>
  <c r="C26" i="1"/>
  <c r="C27" i="1"/>
  <c r="C28" i="1"/>
  <c r="C25" i="1"/>
  <c r="C18" i="1"/>
  <c r="C17" i="1"/>
  <c r="C16" i="1"/>
  <c r="C14" i="1"/>
  <c r="C12" i="1"/>
  <c r="C11" i="1"/>
  <c r="C7" i="1" l="1"/>
  <c r="C8" i="1"/>
  <c r="C9" i="1"/>
  <c r="C6" i="1"/>
  <c r="K43" i="1" l="1"/>
  <c r="K44" i="1"/>
  <c r="K41" i="1"/>
  <c r="K42" i="1"/>
  <c r="G43" i="1"/>
  <c r="G44" i="1"/>
  <c r="G42" i="1"/>
  <c r="G41" i="1"/>
</calcChain>
</file>

<file path=xl/sharedStrings.xml><?xml version="1.0" encoding="utf-8"?>
<sst xmlns="http://schemas.openxmlformats.org/spreadsheetml/2006/main" count="486" uniqueCount="104">
  <si>
    <t>Наименование</t>
  </si>
  <si>
    <t>Армения</t>
  </si>
  <si>
    <t>Беларусь</t>
  </si>
  <si>
    <t>Казахстан</t>
  </si>
  <si>
    <t>Кыргызстан</t>
  </si>
  <si>
    <t>Россия</t>
  </si>
  <si>
    <t>в % к ВВП</t>
  </si>
  <si>
    <t>Доходы</t>
  </si>
  <si>
    <t>…</t>
  </si>
  <si>
    <t>Расходы</t>
  </si>
  <si>
    <t>из них:</t>
  </si>
  <si>
    <t>социальные трансферты</t>
  </si>
  <si>
    <t>пенсии</t>
  </si>
  <si>
    <t>Операции с нефинансовыми активами</t>
  </si>
  <si>
    <t>Дефицит (профицит)</t>
  </si>
  <si>
    <t>Бюджет региональных органов управления</t>
  </si>
  <si>
    <t>-</t>
  </si>
  <si>
    <t>Бюджет местных органов управления</t>
  </si>
  <si>
    <t>взносы (отчисления) на социальные нужды</t>
  </si>
  <si>
    <t>Средства фонда на начало отчетного периода</t>
  </si>
  <si>
    <t xml:space="preserve">Поступления </t>
  </si>
  <si>
    <t xml:space="preserve">Использование </t>
  </si>
  <si>
    <t>Средства фонда на конец отчетного периода</t>
  </si>
  <si>
    <t>II. Операции с финансовыми активами и обязательствами сектора государственого управления</t>
  </si>
  <si>
    <t>32x Финансовые активы</t>
  </si>
  <si>
    <t xml:space="preserve">321x Внутренние </t>
  </si>
  <si>
    <t>3213 Ценные бумаги, кроме акций</t>
  </si>
  <si>
    <t>3214 Кредиты и займы</t>
  </si>
  <si>
    <t>3215 Акции и другие формы участия в капитале</t>
  </si>
  <si>
    <t>3218 Прочая дебиторская задолженность</t>
  </si>
  <si>
    <t xml:space="preserve">322x Внешние </t>
  </si>
  <si>
    <t>3223 Ценные бумаги, кроме акций</t>
  </si>
  <si>
    <t>3224 Кредиты и займы</t>
  </si>
  <si>
    <t>3225 Акции и другие формы участия в капитале</t>
  </si>
  <si>
    <t>3228 Прочая дебиторская задолженность</t>
  </si>
  <si>
    <t>323 Монетарное золото и специальные права заимствования</t>
  </si>
  <si>
    <t>33 Обязательства</t>
  </si>
  <si>
    <t xml:space="preserve">331 Внутренние </t>
  </si>
  <si>
    <t>3312 Валюта и депозиты</t>
  </si>
  <si>
    <t>3313 Ценные бумаги, кроме акций</t>
  </si>
  <si>
    <t>3314 Кредиты и займы</t>
  </si>
  <si>
    <t>3315 Акции и другие формы участия в капитале</t>
  </si>
  <si>
    <t>3318 Прочая кредиторская задолженность</t>
  </si>
  <si>
    <t xml:space="preserve">332 Внешние </t>
  </si>
  <si>
    <t>3322 Валюта и депозиты</t>
  </si>
  <si>
    <t>3323 Ценные бумаги, кроме акций</t>
  </si>
  <si>
    <t>3324 Кредиты и займы</t>
  </si>
  <si>
    <t>3325 Акции и другие формы участия в капитале</t>
  </si>
  <si>
    <t>3328 Прочая кредиторская задолженность</t>
  </si>
  <si>
    <t>Долг центрального правительства</t>
  </si>
  <si>
    <t>в том числе:</t>
  </si>
  <si>
    <t>внешний</t>
  </si>
  <si>
    <t>в национальной валюте</t>
  </si>
  <si>
    <t>внутренний:</t>
  </si>
  <si>
    <t>Долг региональных органов управления</t>
  </si>
  <si>
    <t>Долг местных органов управления</t>
  </si>
  <si>
    <t>Условные долговые обязательства</t>
  </si>
  <si>
    <t>центрального правительства</t>
  </si>
  <si>
    <t>региональных органов управления</t>
  </si>
  <si>
    <t>местных органов управления</t>
  </si>
  <si>
    <t>Росссия</t>
  </si>
  <si>
    <t>Бюджет фондов социального обеспечения</t>
  </si>
  <si>
    <t>I. Операции сектора государственного управления (в разрезе подсекторов)</t>
  </si>
  <si>
    <t>III. Долг сектора государственного управления</t>
  </si>
  <si>
    <t>за 9 месяцев 2017 долл. США</t>
  </si>
  <si>
    <r>
      <t>Национальные (резервные) фонды</t>
    </r>
    <r>
      <rPr>
        <vertAlign val="superscript"/>
        <sz val="10"/>
        <color rgb="FF000000"/>
        <rFont val="Arial"/>
        <family val="2"/>
        <charset val="204"/>
      </rPr>
      <t>2</t>
    </r>
  </si>
  <si>
    <r>
      <t>в иностранной валюте</t>
    </r>
    <r>
      <rPr>
        <vertAlign val="superscript"/>
        <sz val="10"/>
        <color indexed="8"/>
        <rFont val="Arial"/>
        <family val="2"/>
        <charset val="204"/>
      </rPr>
      <t>2</t>
    </r>
  </si>
  <si>
    <r>
      <t>Долг сектора государственного управления</t>
    </r>
    <r>
      <rPr>
        <vertAlign val="superscript"/>
        <sz val="10"/>
        <color indexed="8"/>
        <rFont val="Arial"/>
        <family val="2"/>
        <charset val="204"/>
      </rPr>
      <t>3</t>
    </r>
  </si>
  <si>
    <r>
      <t>млрд. ед. нац. валюты</t>
    </r>
    <r>
      <rPr>
        <vertAlign val="superscript"/>
        <sz val="10"/>
        <color indexed="8"/>
        <rFont val="Arial"/>
        <family val="2"/>
        <charset val="204"/>
      </rPr>
      <t>1</t>
    </r>
  </si>
  <si>
    <t>Валовый внутренний продукт</t>
  </si>
  <si>
    <t>Консолидированный бюджет сектора государственного управления</t>
  </si>
  <si>
    <r>
      <rPr>
        <vertAlign val="superscript"/>
        <sz val="10"/>
        <color indexed="8"/>
        <rFont val="Arial"/>
        <family val="2"/>
        <charset val="204"/>
      </rPr>
      <t>2</t>
    </r>
    <r>
      <rPr>
        <sz val="10"/>
        <color indexed="8"/>
        <rFont val="Arial"/>
        <family val="2"/>
        <charset val="204"/>
      </rPr>
      <t xml:space="preserve"> данные представлены в долларах США. По Республике Казахстан данные представлены в национальной валюте.</t>
    </r>
  </si>
  <si>
    <r>
      <rPr>
        <vertAlign val="superscript"/>
        <sz val="10"/>
        <color indexed="8"/>
        <rFont val="Arial"/>
        <family val="2"/>
        <charset val="204"/>
      </rPr>
      <t>1</t>
    </r>
    <r>
      <rPr>
        <sz val="10"/>
        <color indexed="8"/>
        <rFont val="Arial"/>
        <family val="2"/>
        <charset val="204"/>
      </rPr>
      <t xml:space="preserve"> Армения – армянских драмов, Беларусь – белорусских рублей, Казахстан – тенге, Кыргызстан – сомов, Россия – российских рублей.</t>
    </r>
  </si>
  <si>
    <r>
      <t>Бюджет центральных органов управления</t>
    </r>
    <r>
      <rPr>
        <vertAlign val="superscript"/>
        <sz val="10"/>
        <color rgb="FF000000"/>
        <rFont val="Arial"/>
        <family val="2"/>
        <charset val="204"/>
      </rPr>
      <t>2</t>
    </r>
  </si>
  <si>
    <t xml:space="preserve">NFB Чистый приток денежных средств от операций по финансированию
(-32x+33) </t>
  </si>
  <si>
    <r>
      <rPr>
        <vertAlign val="superscript"/>
        <sz val="10"/>
        <color indexed="8"/>
        <rFont val="Arial"/>
        <family val="2"/>
        <charset val="204"/>
      </rPr>
      <t>2</t>
    </r>
    <r>
      <rPr>
        <sz val="10"/>
        <color indexed="8"/>
        <rFont val="Arial"/>
        <family val="2"/>
        <charset val="204"/>
      </rPr>
      <t xml:space="preserve"> Без учета фондов социального обеспечения</t>
    </r>
  </si>
  <si>
    <r>
      <rPr>
        <vertAlign val="superscript"/>
        <sz val="10"/>
        <color indexed="8"/>
        <rFont val="Arial"/>
        <family val="2"/>
        <charset val="204"/>
      </rPr>
      <t>3</t>
    </r>
    <r>
      <rPr>
        <sz val="10"/>
        <color indexed="8"/>
        <rFont val="Arial"/>
        <family val="2"/>
        <charset val="204"/>
      </rPr>
      <t>по Казахстану представлен Национальный фонд Республики Казахстан, по России - Фонд национального благосостояния Российской Федерации. 
С 1 января 2018 года Резервный фонд ликвидирован и присоединен к Фонду национального благосостояния.</t>
    </r>
  </si>
  <si>
    <r>
      <rPr>
        <vertAlign val="superscript"/>
        <sz val="10"/>
        <color indexed="8"/>
        <rFont val="Arial"/>
        <family val="2"/>
        <charset val="204"/>
      </rPr>
      <t>3</t>
    </r>
    <r>
      <rPr>
        <sz val="10"/>
        <color indexed="8"/>
        <rFont val="Arial"/>
        <family val="2"/>
        <charset val="204"/>
      </rPr>
      <t xml:space="preserve"> за исключением взаимосвязанных показателей по консолидированным позициям. В соответствии с позицией Министерства Финансов Российской Федерации данные предоставляются без учета консолидированных позиций на региональном и местном уровнях.</t>
    </r>
  </si>
  <si>
    <t>...</t>
  </si>
  <si>
    <t>За последние 4 квартала,  нац. валюта</t>
  </si>
  <si>
    <t>2 квартал 2025</t>
  </si>
  <si>
    <t>3 квартал 2025</t>
  </si>
  <si>
    <t>4 квартал 2025</t>
  </si>
  <si>
    <t>в млрд единиц нац. валюты</t>
  </si>
  <si>
    <t>Дата размещения:</t>
  </si>
  <si>
    <t>СОДЕРЖАНИЕ</t>
  </si>
  <si>
    <t>I.</t>
  </si>
  <si>
    <t>Операции сектора государственного управления (в разрезе подсекторов)</t>
  </si>
  <si>
    <t>II.</t>
  </si>
  <si>
    <t>Операции с финансовыми активами и обязательствами сектора государственого управления</t>
  </si>
  <si>
    <t>III.</t>
  </si>
  <si>
    <t>Долг сектора государственного управления</t>
  </si>
  <si>
    <t>УСЛОВНЫЕ ОБОЗНАЧЕНИЯ</t>
  </si>
  <si>
    <t>–</t>
  </si>
  <si>
    <t>явление отсутствует</t>
  </si>
  <si>
    <t>данные отсутствуют (не представлены)</t>
  </si>
  <si>
    <t>За 2025 года, нац. валюта</t>
  </si>
  <si>
    <r>
      <rPr>
        <i/>
        <u/>
        <sz val="10"/>
        <color rgb="FF000000"/>
        <rFont val="Arial"/>
        <family val="2"/>
        <charset val="204"/>
      </rPr>
      <t>Отчетный период:</t>
    </r>
    <r>
      <rPr>
        <i/>
        <sz val="10"/>
        <color rgb="FF000000"/>
        <rFont val="Arial"/>
        <family val="2"/>
        <charset val="204"/>
      </rPr>
      <t xml:space="preserve">  за 1 квартала 2026 года</t>
    </r>
  </si>
  <si>
    <t>Отчетный период: за 1 квартала 2026 года</t>
  </si>
  <si>
    <r>
      <rPr>
        <i/>
        <u/>
        <sz val="10"/>
        <color rgb="FF000000"/>
        <rFont val="Arial"/>
        <family val="2"/>
        <charset val="204"/>
      </rPr>
      <t>Отчетный период:</t>
    </r>
    <r>
      <rPr>
        <i/>
        <sz val="10"/>
        <color rgb="FF000000"/>
        <rFont val="Arial"/>
        <family val="2"/>
        <charset val="204"/>
      </rPr>
      <t xml:space="preserve"> на 1 апреля 2026 года</t>
    </r>
  </si>
  <si>
    <t>1 квартал 2026</t>
  </si>
  <si>
    <t>2 квартал 2026</t>
  </si>
  <si>
    <t>3 квартал 2026</t>
  </si>
  <si>
    <t>4 квартал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</si>
</sst>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#,##0.0"/>
    <numFmt numFmtId="165" formatCode="0.0"/>
    <numFmt numFmtId="166" formatCode="0.000000"/>
    <numFmt numFmtId="167" formatCode="#,##0.00000"/>
    <numFmt numFmtId="168" formatCode="_(* #,##0.0_);_(* \(#,##0.0\);_(* &quot;-&quot;??_);_(@_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3"/>
      <color rgb="FF3250A4"/>
      <name val="Arial"/>
      <family val="2"/>
      <charset val="204"/>
    </font>
    <font>
      <vertAlign val="superscript"/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u/>
      <sz val="10"/>
      <color rgb="FF000000"/>
      <name val="Arial"/>
      <family val="2"/>
      <charset val="204"/>
    </font>
    <font>
      <vertAlign val="superscript"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 Cyr"/>
    </font>
    <font>
      <sz val="6.15"/>
      <name val="Arial"/>
      <family val="2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name val="Arial"/>
      <family val="2"/>
      <charset val="204"/>
    </font>
    <font>
      <sz val="10"/>
      <color theme="0" tint="-0.499984740745262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Times Armenian"/>
      <family val="1"/>
    </font>
    <font>
      <sz val="10"/>
      <name val="Arial"/>
    </font>
    <font>
      <sz val="11"/>
      <color indexed="60"/>
      <name val="Calibri"/>
      <family val="2"/>
      <charset val="204"/>
    </font>
    <font>
      <sz val="11"/>
      <color indexed="17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</patternFill>
    </fill>
    <fill>
      <patternFill patternType="solid">
        <fgColor indexed="43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14" fillId="0" borderId="0"/>
    <xf numFmtId="0" fontId="15" fillId="0" borderId="0"/>
    <xf numFmtId="0" fontId="14" fillId="0" borderId="0"/>
    <xf numFmtId="0" fontId="8" fillId="0" borderId="0"/>
    <xf numFmtId="0" fontId="16" fillId="0" borderId="16" applyNumberFormat="0" applyFill="0" applyProtection="0">
      <alignment horizontal="left" vertical="top" wrapText="1"/>
    </xf>
    <xf numFmtId="0" fontId="4" fillId="0" borderId="0"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4" fillId="0" borderId="0"/>
    <xf numFmtId="0" fontId="8" fillId="0" borderId="0"/>
    <xf numFmtId="0" fontId="18" fillId="0" borderId="0" applyNumberFormat="0" applyFill="0" applyBorder="0" applyAlignment="0" applyProtection="0"/>
    <xf numFmtId="9" fontId="8" fillId="0" borderId="0" applyFont="0" applyFill="0" applyBorder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0" fontId="27" fillId="5" borderId="0" applyNumberFormat="0" applyBorder="0" applyAlignment="0" applyProtection="0"/>
    <xf numFmtId="0" fontId="26" fillId="6" borderId="0" applyNumberFormat="0" applyBorder="0" applyAlignment="0" applyProtection="0"/>
    <xf numFmtId="0" fontId="22" fillId="0" borderId="0"/>
    <xf numFmtId="0" fontId="8" fillId="0" borderId="0"/>
    <xf numFmtId="0" fontId="25" fillId="0" borderId="0"/>
    <xf numFmtId="0" fontId="24" fillId="0" borderId="0"/>
  </cellStyleXfs>
  <cellXfs count="133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/>
    <xf numFmtId="0" fontId="2" fillId="0" borderId="0" xfId="0" applyFont="1"/>
    <xf numFmtId="0" fontId="0" fillId="0" borderId="0" xfId="0" applyFill="1"/>
    <xf numFmtId="164" fontId="0" fillId="0" borderId="2" xfId="0" applyNumberForma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right"/>
    </xf>
    <xf numFmtId="164" fontId="4" fillId="0" borderId="6" xfId="0" applyNumberFormat="1" applyFont="1" applyFill="1" applyBorder="1" applyAlignment="1">
      <alignment horizontal="right"/>
    </xf>
    <xf numFmtId="164" fontId="4" fillId="0" borderId="14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/>
    <xf numFmtId="0" fontId="4" fillId="0" borderId="14" xfId="0" applyFont="1" applyFill="1" applyBorder="1" applyAlignment="1">
      <alignment horizontal="left" indent="1"/>
    </xf>
    <xf numFmtId="0" fontId="4" fillId="0" borderId="14" xfId="0" applyFont="1" applyFill="1" applyBorder="1" applyAlignment="1">
      <alignment horizontal="left" indent="2"/>
    </xf>
    <xf numFmtId="0" fontId="4" fillId="0" borderId="14" xfId="0" applyFont="1" applyFill="1" applyBorder="1"/>
    <xf numFmtId="0" fontId="4" fillId="0" borderId="15" xfId="0" applyFont="1" applyFill="1" applyBorder="1" applyAlignment="1">
      <alignment horizontal="left" indent="1"/>
    </xf>
    <xf numFmtId="49" fontId="8" fillId="0" borderId="13" xfId="1" applyNumberFormat="1" applyFont="1" applyFill="1" applyBorder="1" applyAlignment="1">
      <alignment horizontal="left" vertical="center" wrapText="1" indent="1"/>
    </xf>
    <xf numFmtId="164" fontId="4" fillId="0" borderId="7" xfId="0" applyNumberFormat="1" applyFont="1" applyFill="1" applyBorder="1" applyAlignment="1">
      <alignment horizontal="right"/>
    </xf>
    <xf numFmtId="164" fontId="4" fillId="0" borderId="8" xfId="0" applyNumberFormat="1" applyFont="1" applyFill="1" applyBorder="1"/>
    <xf numFmtId="164" fontId="4" fillId="0" borderId="8" xfId="0" applyNumberFormat="1" applyFont="1" applyFill="1" applyBorder="1" applyAlignment="1">
      <alignment horizontal="right"/>
    </xf>
    <xf numFmtId="49" fontId="8" fillId="0" borderId="14" xfId="1" applyNumberFormat="1" applyFont="1" applyFill="1" applyBorder="1" applyAlignment="1">
      <alignment horizontal="left" vertical="center" wrapText="1" indent="2"/>
    </xf>
    <xf numFmtId="164" fontId="4" fillId="0" borderId="9" xfId="0" applyNumberFormat="1" applyFont="1" applyFill="1" applyBorder="1"/>
    <xf numFmtId="164" fontId="4" fillId="0" borderId="9" xfId="0" applyNumberFormat="1" applyFont="1" applyFill="1" applyBorder="1" applyAlignment="1">
      <alignment horizontal="right"/>
    </xf>
    <xf numFmtId="49" fontId="8" fillId="0" borderId="14" xfId="1" applyNumberFormat="1" applyFont="1" applyFill="1" applyBorder="1" applyAlignment="1">
      <alignment horizontal="left" vertical="center" wrapText="1" indent="3"/>
    </xf>
    <xf numFmtId="49" fontId="8" fillId="0" borderId="14" xfId="1" applyNumberFormat="1" applyFont="1" applyFill="1" applyBorder="1" applyAlignment="1">
      <alignment horizontal="left" vertical="center" wrapText="1" indent="1"/>
    </xf>
    <xf numFmtId="164" fontId="4" fillId="0" borderId="6" xfId="0" applyNumberFormat="1" applyFont="1" applyFill="1" applyBorder="1" applyAlignment="1">
      <alignment horizontal="right" vertical="center"/>
    </xf>
    <xf numFmtId="164" fontId="4" fillId="0" borderId="9" xfId="0" applyNumberFormat="1" applyFont="1" applyFill="1" applyBorder="1" applyAlignment="1">
      <alignment horizontal="center" vertical="center"/>
    </xf>
    <xf numFmtId="49" fontId="8" fillId="0" borderId="15" xfId="1" applyNumberFormat="1" applyFont="1" applyFill="1" applyBorder="1" applyAlignment="1">
      <alignment horizontal="left" vertical="center" wrapText="1" indent="1"/>
    </xf>
    <xf numFmtId="164" fontId="4" fillId="0" borderId="10" xfId="0" applyNumberFormat="1" applyFont="1" applyFill="1" applyBorder="1" applyAlignment="1">
      <alignment horizontal="right"/>
    </xf>
    <xf numFmtId="164" fontId="4" fillId="0" borderId="11" xfId="0" applyNumberFormat="1" applyFont="1" applyFill="1" applyBorder="1"/>
    <xf numFmtId="164" fontId="4" fillId="0" borderId="11" xfId="0" applyNumberFormat="1" applyFont="1" applyFill="1" applyBorder="1" applyAlignment="1">
      <alignment horizontal="right"/>
    </xf>
    <xf numFmtId="164" fontId="4" fillId="0" borderId="6" xfId="0" applyNumberFormat="1" applyFont="1" applyFill="1" applyBorder="1" applyAlignment="1">
      <alignment horizontal="center" vertical="center"/>
    </xf>
    <xf numFmtId="164" fontId="4" fillId="0" borderId="14" xfId="0" applyNumberFormat="1" applyFont="1" applyFill="1" applyBorder="1"/>
    <xf numFmtId="164" fontId="4" fillId="0" borderId="6" xfId="0" applyNumberFormat="1" applyFont="1" applyFill="1" applyBorder="1"/>
    <xf numFmtId="164" fontId="4" fillId="0" borderId="14" xfId="0" applyNumberFormat="1" applyFont="1" applyFill="1" applyBorder="1" applyAlignment="1">
      <alignment horizontal="center" vertical="center"/>
    </xf>
    <xf numFmtId="164" fontId="4" fillId="0" borderId="10" xfId="0" applyNumberFormat="1" applyFont="1" applyFill="1" applyBorder="1" applyAlignment="1">
      <alignment horizontal="center" vertical="center"/>
    </xf>
    <xf numFmtId="164" fontId="4" fillId="0" borderId="10" xfId="0" applyNumberFormat="1" applyFont="1" applyFill="1" applyBorder="1"/>
    <xf numFmtId="0" fontId="4" fillId="0" borderId="0" xfId="0" applyFont="1" applyFill="1" applyBorder="1"/>
    <xf numFmtId="164" fontId="4" fillId="0" borderId="7" xfId="0" applyNumberFormat="1" applyFont="1" applyFill="1" applyBorder="1"/>
    <xf numFmtId="164" fontId="4" fillId="0" borderId="6" xfId="0" applyNumberFormat="1" applyFont="1" applyFill="1" applyBorder="1" applyAlignment="1">
      <alignment horizontal="left" indent="1"/>
    </xf>
    <xf numFmtId="164" fontId="4" fillId="0" borderId="6" xfId="0" applyNumberFormat="1" applyFont="1" applyFill="1" applyBorder="1" applyAlignment="1">
      <alignment horizontal="left" indent="2"/>
    </xf>
    <xf numFmtId="164" fontId="4" fillId="0" borderId="7" xfId="0" applyNumberFormat="1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/>
    </xf>
    <xf numFmtId="164" fontId="4" fillId="0" borderId="12" xfId="0" applyNumberFormat="1" applyFont="1" applyFill="1" applyBorder="1"/>
    <xf numFmtId="164" fontId="4" fillId="0" borderId="11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left"/>
    </xf>
    <xf numFmtId="49" fontId="4" fillId="0" borderId="0" xfId="0" applyNumberFormat="1" applyFont="1" applyFill="1" applyBorder="1"/>
    <xf numFmtId="49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165" fontId="0" fillId="0" borderId="0" xfId="0" applyNumberFormat="1"/>
    <xf numFmtId="0" fontId="7" fillId="0" borderId="2" xfId="0" applyFont="1" applyBorder="1" applyAlignment="1">
      <alignment vertical="center"/>
    </xf>
    <xf numFmtId="164" fontId="7" fillId="0" borderId="2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12" xfId="0" applyFont="1" applyFill="1" applyBorder="1" applyAlignment="1">
      <alignment vertical="top" wrapText="1"/>
    </xf>
    <xf numFmtId="0" fontId="7" fillId="0" borderId="0" xfId="0" applyFont="1" applyBorder="1"/>
    <xf numFmtId="0" fontId="0" fillId="0" borderId="0" xfId="0" applyBorder="1"/>
    <xf numFmtId="164" fontId="4" fillId="0" borderId="12" xfId="0" applyNumberFormat="1" applyFont="1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12" fillId="0" borderId="12" xfId="0" applyNumberFormat="1" applyFont="1" applyFill="1" applyBorder="1"/>
    <xf numFmtId="164" fontId="4" fillId="0" borderId="14" xfId="0" applyNumberFormat="1" applyFont="1" applyFill="1" applyBorder="1" applyAlignment="1"/>
    <xf numFmtId="164" fontId="4" fillId="0" borderId="15" xfId="0" applyNumberFormat="1" applyFont="1" applyFill="1" applyBorder="1"/>
    <xf numFmtId="164" fontId="12" fillId="0" borderId="0" xfId="0" applyNumberFormat="1" applyFont="1" applyFill="1" applyBorder="1"/>
    <xf numFmtId="0" fontId="4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horizontal="right" vertical="center"/>
    </xf>
    <xf numFmtId="0" fontId="0" fillId="0" borderId="6" xfId="0" applyBorder="1"/>
    <xf numFmtId="166" fontId="0" fillId="0" borderId="0" xfId="0" applyNumberFormat="1"/>
    <xf numFmtId="4" fontId="0" fillId="0" borderId="0" xfId="0" applyNumberFormat="1"/>
    <xf numFmtId="164" fontId="8" fillId="0" borderId="6" xfId="0" applyNumberFormat="1" applyFont="1" applyFill="1" applyBorder="1" applyAlignment="1"/>
    <xf numFmtId="164" fontId="8" fillId="0" borderId="6" xfId="0" applyNumberFormat="1" applyFont="1" applyFill="1" applyBorder="1" applyAlignment="1">
      <alignment horizontal="center" vertical="center"/>
    </xf>
    <xf numFmtId="164" fontId="8" fillId="0" borderId="6" xfId="0" applyNumberFormat="1" applyFont="1" applyFill="1" applyBorder="1" applyAlignment="1">
      <alignment horizontal="center"/>
    </xf>
    <xf numFmtId="164" fontId="8" fillId="0" borderId="6" xfId="0" applyNumberFormat="1" applyFont="1" applyFill="1" applyBorder="1" applyAlignment="1">
      <alignment horizontal="right"/>
    </xf>
    <xf numFmtId="164" fontId="8" fillId="0" borderId="10" xfId="0" applyNumberFormat="1" applyFont="1" applyFill="1" applyBorder="1" applyAlignment="1">
      <alignment horizontal="center" vertical="center"/>
    </xf>
    <xf numFmtId="164" fontId="8" fillId="0" borderId="12" xfId="0" applyNumberFormat="1" applyFont="1" applyFill="1" applyBorder="1" applyAlignment="1">
      <alignment horizontal="center" vertical="center"/>
    </xf>
    <xf numFmtId="164" fontId="0" fillId="0" borderId="0" xfId="0" applyNumberFormat="1" applyFill="1"/>
    <xf numFmtId="164" fontId="0" fillId="0" borderId="0" xfId="0" applyNumberFormat="1" applyFill="1" applyAlignment="1">
      <alignment horizontal="right"/>
    </xf>
    <xf numFmtId="0" fontId="0" fillId="0" borderId="0" xfId="0" applyFill="1" applyBorder="1"/>
    <xf numFmtId="0" fontId="0" fillId="0" borderId="0" xfId="0" applyFill="1" applyAlignment="1">
      <alignment horizontal="center" vertical="center"/>
    </xf>
    <xf numFmtId="164" fontId="4" fillId="0" borderId="1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67" fontId="0" fillId="0" borderId="0" xfId="0" applyNumberFormat="1"/>
    <xf numFmtId="0" fontId="0" fillId="0" borderId="0" xfId="0"/>
    <xf numFmtId="0" fontId="19" fillId="0" borderId="0" xfId="0" applyFont="1" applyAlignment="1">
      <alignment horizontal="right" vertical="center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/>
    <xf numFmtId="0" fontId="13" fillId="4" borderId="0" xfId="0" applyFont="1" applyFill="1" applyAlignment="1"/>
    <xf numFmtId="0" fontId="21" fillId="0" borderId="0" xfId="18"/>
    <xf numFmtId="0" fontId="13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7" fillId="4" borderId="0" xfId="0" applyFont="1" applyFill="1" applyAlignment="1"/>
    <xf numFmtId="168" fontId="8" fillId="0" borderId="6" xfId="19" applyNumberFormat="1" applyFont="1" applyFill="1" applyBorder="1" applyAlignment="1"/>
    <xf numFmtId="168" fontId="23" fillId="0" borderId="0" xfId="19" applyNumberFormat="1" applyFont="1"/>
    <xf numFmtId="14" fontId="7" fillId="4" borderId="0" xfId="0" applyNumberFormat="1" applyFont="1" applyFill="1"/>
    <xf numFmtId="4" fontId="7" fillId="0" borderId="2" xfId="0" applyNumberFormat="1" applyFont="1" applyFill="1" applyBorder="1" applyAlignment="1">
      <alignment horizontal="right" vertical="center"/>
    </xf>
    <xf numFmtId="0" fontId="13" fillId="0" borderId="5" xfId="0" applyFont="1" applyBorder="1" applyAlignment="1">
      <alignment horizontal="center" vertical="center"/>
    </xf>
    <xf numFmtId="0" fontId="0" fillId="0" borderId="0" xfId="0"/>
    <xf numFmtId="164" fontId="4" fillId="0" borderId="12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164" fontId="4" fillId="0" borderId="1" xfId="0" applyNumberFormat="1" applyFont="1" applyFill="1" applyBorder="1"/>
    <xf numFmtId="0" fontId="13" fillId="4" borderId="0" xfId="0" applyFont="1" applyFill="1" applyAlignment="1">
      <alignment horizontal="center"/>
    </xf>
    <xf numFmtId="0" fontId="8" fillId="4" borderId="0" xfId="0" applyFont="1" applyFill="1" applyAlignment="1"/>
    <xf numFmtId="0" fontId="21" fillId="4" borderId="0" xfId="18" applyFill="1" applyAlignment="1">
      <alignment horizontal="left" vertical="center"/>
    </xf>
    <xf numFmtId="0" fontId="20" fillId="4" borderId="0" xfId="0" applyFont="1" applyFill="1" applyAlignment="1">
      <alignment horizontal="left"/>
    </xf>
    <xf numFmtId="14" fontId="13" fillId="0" borderId="0" xfId="0" applyNumberFormat="1" applyFont="1" applyFill="1" applyAlignment="1">
      <alignment horizontal="left"/>
    </xf>
    <xf numFmtId="0" fontId="13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left" wrapText="1"/>
    </xf>
    <xf numFmtId="164" fontId="4" fillId="0" borderId="3" xfId="0" applyNumberFormat="1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</cellXfs>
  <cellStyles count="26">
    <cellStyle name="20% - Accent1" xfId="2"/>
    <cellStyle name="Good 2" xfId="20"/>
    <cellStyle name="m49048872" xfId="7"/>
    <cellStyle name="Neutral 2" xfId="21"/>
    <cellStyle name="Normal" xfId="8"/>
    <cellStyle name="Normal 2" xfId="22"/>
    <cellStyle name="Normal 3" xfId="23"/>
    <cellStyle name="Normal 4" xfId="24"/>
    <cellStyle name="Normal_GDP quart.95-97" xfId="25"/>
    <cellStyle name="Гиперссылка" xfId="18" builtinId="8"/>
    <cellStyle name="Гиперссылка 2" xfId="9"/>
    <cellStyle name="Гиперссылка 3" xfId="16"/>
    <cellStyle name="Обычный" xfId="0" builtinId="0"/>
    <cellStyle name="Обычный 2" xfId="1"/>
    <cellStyle name="Обычный 2 2" xfId="5"/>
    <cellStyle name="Обычный 2 2 2" xfId="11"/>
    <cellStyle name="Обычный 2 3" xfId="10"/>
    <cellStyle name="Обычный 2 3 2" xfId="14"/>
    <cellStyle name="Обычный 3" xfId="3"/>
    <cellStyle name="Обычный 3 2" xfId="15"/>
    <cellStyle name="Обычный 4" xfId="6"/>
    <cellStyle name="Обычный 6" xfId="4"/>
    <cellStyle name="Процентный 2" xfId="12"/>
    <cellStyle name="Процентный 2 2" xfId="13"/>
    <cellStyle name="Процентный 2 3" xfId="17"/>
    <cellStyle name="Финансовый" xfId="19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</xdr:rowOff>
    </xdr:from>
    <xdr:to>
      <xdr:col>2</xdr:col>
      <xdr:colOff>2074443</xdr:colOff>
      <xdr:row>3</xdr:row>
      <xdr:rowOff>8852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04775"/>
          <a:ext cx="2524023" cy="551777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0</xdr:row>
      <xdr:rowOff>104775</xdr:rowOff>
    </xdr:from>
    <xdr:to>
      <xdr:col>2</xdr:col>
      <xdr:colOff>2075340</xdr:colOff>
      <xdr:row>3</xdr:row>
      <xdr:rowOff>8852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04775"/>
          <a:ext cx="2524920" cy="5517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="115" zoomScaleNormal="115" workbookViewId="0">
      <selection activeCell="C30" sqref="C30"/>
    </sheetView>
  </sheetViews>
  <sheetFormatPr defaultColWidth="9.109375" defaultRowHeight="13.2"/>
  <cols>
    <col min="1" max="1" width="4.5546875" style="88" customWidth="1"/>
    <col min="2" max="2" width="3.6640625" style="88" customWidth="1"/>
    <col min="3" max="3" width="69" style="89" customWidth="1"/>
    <col min="4" max="5" width="9.109375" style="90"/>
    <col min="6" max="6" width="10.109375" style="90" bestFit="1" customWidth="1"/>
    <col min="7" max="16384" width="9.109375" style="90"/>
  </cols>
  <sheetData>
    <row r="1" spans="1:8" ht="19.2" customHeight="1">
      <c r="F1" s="108" t="s">
        <v>84</v>
      </c>
      <c r="G1" s="108"/>
    </row>
    <row r="2" spans="1:8" ht="18.600000000000001" customHeight="1">
      <c r="F2" s="109">
        <v>46195</v>
      </c>
      <c r="G2" s="110"/>
    </row>
    <row r="3" spans="1:8">
      <c r="F3" s="98"/>
    </row>
    <row r="5" spans="1:8" ht="30" customHeight="1">
      <c r="A5" s="105" t="s">
        <v>85</v>
      </c>
      <c r="B5" s="105"/>
      <c r="C5" s="105"/>
      <c r="D5" s="105"/>
      <c r="E5" s="105"/>
      <c r="F5" s="105"/>
      <c r="G5" s="105"/>
      <c r="H5" s="91"/>
    </row>
    <row r="6" spans="1:8" ht="27" customHeight="1">
      <c r="A6" s="88" t="s">
        <v>86</v>
      </c>
      <c r="B6" s="107" t="s">
        <v>87</v>
      </c>
      <c r="C6" s="107"/>
      <c r="D6" s="107"/>
      <c r="E6" s="107"/>
      <c r="F6" s="89"/>
      <c r="G6" s="92"/>
      <c r="H6" s="93"/>
    </row>
    <row r="7" spans="1:8" ht="14.4">
      <c r="A7" s="88" t="s">
        <v>88</v>
      </c>
      <c r="B7" s="107" t="s">
        <v>89</v>
      </c>
      <c r="C7" s="107"/>
      <c r="D7" s="89"/>
      <c r="E7" s="89"/>
      <c r="F7" s="89"/>
    </row>
    <row r="8" spans="1:8" ht="18.75" customHeight="1">
      <c r="A8" s="88" t="s">
        <v>90</v>
      </c>
      <c r="B8" s="107" t="s">
        <v>91</v>
      </c>
      <c r="C8" s="107"/>
      <c r="D8" s="89"/>
      <c r="E8" s="89"/>
      <c r="F8" s="89"/>
    </row>
    <row r="9" spans="1:8" ht="19.2" customHeight="1"/>
    <row r="10" spans="1:8" ht="30" customHeight="1">
      <c r="A10" s="105" t="s">
        <v>92</v>
      </c>
      <c r="B10" s="105"/>
      <c r="C10" s="105"/>
      <c r="D10" s="105"/>
      <c r="E10" s="105"/>
      <c r="F10" s="105"/>
      <c r="G10" s="105"/>
    </row>
    <row r="11" spans="1:8" ht="27" customHeight="1">
      <c r="B11" s="94" t="s">
        <v>93</v>
      </c>
      <c r="C11" s="106" t="s">
        <v>94</v>
      </c>
      <c r="D11" s="106"/>
      <c r="E11" s="106"/>
      <c r="F11" s="106"/>
      <c r="G11" s="106"/>
      <c r="H11" s="106"/>
    </row>
    <row r="12" spans="1:8" ht="20.100000000000001" customHeight="1">
      <c r="B12" s="94" t="s">
        <v>8</v>
      </c>
      <c r="C12" s="106" t="s">
        <v>95</v>
      </c>
      <c r="D12" s="106"/>
      <c r="E12" s="106"/>
      <c r="F12" s="106"/>
      <c r="G12" s="106"/>
      <c r="H12" s="106"/>
    </row>
    <row r="13" spans="1:8" ht="20.100000000000001" customHeight="1">
      <c r="B13" s="94"/>
      <c r="C13" s="106"/>
      <c r="D13" s="106"/>
      <c r="E13" s="106"/>
      <c r="F13" s="106"/>
      <c r="G13" s="106"/>
      <c r="H13" s="106"/>
    </row>
    <row r="14" spans="1:8" ht="20.100000000000001" customHeight="1">
      <c r="B14" s="94"/>
      <c r="C14" s="106"/>
      <c r="D14" s="106"/>
      <c r="E14" s="106"/>
      <c r="F14" s="106"/>
      <c r="G14" s="106"/>
      <c r="H14" s="106"/>
    </row>
    <row r="15" spans="1:8" ht="20.100000000000001" customHeight="1">
      <c r="B15" s="94"/>
      <c r="C15" s="95"/>
    </row>
    <row r="16" spans="1:8" ht="20.100000000000001" customHeight="1">
      <c r="B16" s="94"/>
      <c r="C16" s="95"/>
    </row>
    <row r="17" spans="2:3" ht="20.100000000000001" customHeight="1">
      <c r="B17" s="94"/>
      <c r="C17" s="95"/>
    </row>
    <row r="18" spans="2:3" ht="20.100000000000001" customHeight="1">
      <c r="B18" s="94"/>
      <c r="C18" s="95"/>
    </row>
  </sheetData>
  <mergeCells count="11">
    <mergeCell ref="B8:C8"/>
    <mergeCell ref="F1:G1"/>
    <mergeCell ref="F2:G2"/>
    <mergeCell ref="A5:G5"/>
    <mergeCell ref="B6:E6"/>
    <mergeCell ref="B7:C7"/>
    <mergeCell ref="A10:G10"/>
    <mergeCell ref="C11:H11"/>
    <mergeCell ref="C12:H12"/>
    <mergeCell ref="C13:H13"/>
    <mergeCell ref="C14:H14"/>
  </mergeCells>
  <hyperlinks>
    <hyperlink ref="B6" location="'Таблица 1'!A1" display="Операции сектора государственного управления (в разрезе подсекторов)"/>
    <hyperlink ref="B7" location="'Таблица 2'!A1" display="Операции с финансовыми активами и обязательствами сектора государственого управления"/>
    <hyperlink ref="B8" location="'Таблица 3'!A1" display="Долг сектора государственного управления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54"/>
  <sheetViews>
    <sheetView zoomScale="85" zoomScaleNormal="85" zoomScaleSheetLayoutView="100" workbookViewId="0">
      <selection activeCell="M25" sqref="M25"/>
    </sheetView>
  </sheetViews>
  <sheetFormatPr defaultRowHeight="14.4"/>
  <cols>
    <col min="1" max="1" width="43" customWidth="1"/>
    <col min="2" max="11" width="12" customWidth="1"/>
  </cols>
  <sheetData>
    <row r="1" spans="1:23" ht="16.8">
      <c r="A1" s="115" t="s">
        <v>62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23" ht="19.5" customHeight="1">
      <c r="A2" s="116" t="s">
        <v>97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23">
      <c r="A3" s="117" t="s">
        <v>0</v>
      </c>
      <c r="B3" s="118" t="s">
        <v>1</v>
      </c>
      <c r="C3" s="119"/>
      <c r="D3" s="118" t="s">
        <v>2</v>
      </c>
      <c r="E3" s="119"/>
      <c r="F3" s="118" t="s">
        <v>3</v>
      </c>
      <c r="G3" s="119"/>
      <c r="H3" s="118" t="s">
        <v>4</v>
      </c>
      <c r="I3" s="119"/>
      <c r="J3" s="118" t="s">
        <v>5</v>
      </c>
      <c r="K3" s="119"/>
    </row>
    <row r="4" spans="1:23" ht="42">
      <c r="A4" s="117"/>
      <c r="B4" s="10" t="s">
        <v>68</v>
      </c>
      <c r="C4" s="10" t="s">
        <v>6</v>
      </c>
      <c r="D4" s="10" t="s">
        <v>68</v>
      </c>
      <c r="E4" s="10" t="s">
        <v>6</v>
      </c>
      <c r="F4" s="10" t="s">
        <v>68</v>
      </c>
      <c r="G4" s="10" t="s">
        <v>6</v>
      </c>
      <c r="H4" s="10" t="s">
        <v>68</v>
      </c>
      <c r="I4" s="10" t="s">
        <v>6</v>
      </c>
      <c r="J4" s="10" t="s">
        <v>68</v>
      </c>
      <c r="K4" s="10" t="s">
        <v>6</v>
      </c>
    </row>
    <row r="5" spans="1:23">
      <c r="A5" s="112" t="s">
        <v>70</v>
      </c>
      <c r="B5" s="113"/>
      <c r="C5" s="113"/>
      <c r="D5" s="113"/>
      <c r="E5" s="113"/>
      <c r="F5" s="113"/>
      <c r="G5" s="113"/>
      <c r="H5" s="113"/>
      <c r="I5" s="113"/>
      <c r="J5" s="113"/>
      <c r="K5" s="114"/>
    </row>
    <row r="6" spans="1:23">
      <c r="A6" s="33" t="s">
        <v>7</v>
      </c>
      <c r="B6" s="17">
        <v>701.9338483309001</v>
      </c>
      <c r="C6" s="18">
        <f>B6/ВВП!$B$4*100</f>
        <v>30.441798895227191</v>
      </c>
      <c r="D6" s="45" t="s">
        <v>8</v>
      </c>
      <c r="E6" s="19" t="s">
        <v>8</v>
      </c>
      <c r="F6" s="17">
        <v>7836.6966338905404</v>
      </c>
      <c r="G6" s="18">
        <f>F6/ВВП!$B$6*100</f>
        <v>22.67428645317796</v>
      </c>
      <c r="H6" s="17">
        <v>248.49655421530699</v>
      </c>
      <c r="I6" s="18">
        <f>H6/ВВП!$B$7*100</f>
        <v>57.981789082731005</v>
      </c>
      <c r="J6" s="45">
        <v>17378.071729000003</v>
      </c>
      <c r="K6" s="18">
        <f>J6/ВВП!$B$8*100</f>
        <v>34.847071730590152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>
      <c r="A7" s="33" t="s">
        <v>9</v>
      </c>
      <c r="B7" s="8">
        <v>574.27622949509998</v>
      </c>
      <c r="C7" s="21">
        <f>B7/ВВП!$B$4*100</f>
        <v>24.905482945677733</v>
      </c>
      <c r="D7" s="25" t="s">
        <v>8</v>
      </c>
      <c r="E7" s="22" t="s">
        <v>8</v>
      </c>
      <c r="F7" s="8">
        <v>7175.2104147478312</v>
      </c>
      <c r="G7" s="21">
        <f>F7/ВВП!$B$6*100</f>
        <v>20.760376968305465</v>
      </c>
      <c r="H7" s="8">
        <v>126.29540100000001</v>
      </c>
      <c r="I7" s="21">
        <f>H7/ВВП!$B$7*100</f>
        <v>29.468550684836259</v>
      </c>
      <c r="J7" s="25">
        <v>16054.155457000001</v>
      </c>
      <c r="K7" s="21">
        <f>J7/ВВП!$B$8*100</f>
        <v>32.192311984220154</v>
      </c>
      <c r="L7" s="6"/>
      <c r="M7" s="6"/>
    </row>
    <row r="8" spans="1:23">
      <c r="A8" s="33" t="s">
        <v>13</v>
      </c>
      <c r="B8" s="8">
        <v>43.030031780600005</v>
      </c>
      <c r="C8" s="21">
        <f>B8/ВВП!$B$4*100</f>
        <v>1.8661467559016358</v>
      </c>
      <c r="D8" s="25" t="s">
        <v>8</v>
      </c>
      <c r="E8" s="22" t="s">
        <v>8</v>
      </c>
      <c r="F8" s="8">
        <v>512.88449096758995</v>
      </c>
      <c r="G8" s="21">
        <f>F8/ВВП!$B$6*100</f>
        <v>1.4839530492094752</v>
      </c>
      <c r="H8" s="8">
        <v>29.893283847000006</v>
      </c>
      <c r="I8" s="21">
        <f>H8/ВВП!$B$7*100</f>
        <v>6.9750105166657388</v>
      </c>
      <c r="J8" s="25">
        <v>4141.9630109999998</v>
      </c>
      <c r="K8" s="21">
        <f>J8/ВВП!$B$8*100</f>
        <v>8.3055982505185426</v>
      </c>
      <c r="L8" s="6"/>
      <c r="M8" s="6"/>
    </row>
    <row r="9" spans="1:23">
      <c r="A9" s="36" t="s">
        <v>14</v>
      </c>
      <c r="B9" s="28">
        <v>84.627587055200095</v>
      </c>
      <c r="C9" s="29">
        <f>B9/ВВП!$B$4*100</f>
        <v>3.6701691936478236</v>
      </c>
      <c r="D9" s="46" t="s">
        <v>8</v>
      </c>
      <c r="E9" s="30" t="s">
        <v>8</v>
      </c>
      <c r="F9" s="28">
        <v>148.60172817511921</v>
      </c>
      <c r="G9" s="29">
        <f>F9/ВВП!$B$6*100</f>
        <v>0.42995643566301689</v>
      </c>
      <c r="H9" s="28">
        <v>92.307869368306967</v>
      </c>
      <c r="I9" s="29">
        <f>H9/ВВП!$B$7*100</f>
        <v>21.538227881229009</v>
      </c>
      <c r="J9" s="46">
        <v>-2818.0467389999981</v>
      </c>
      <c r="K9" s="29">
        <f>J9/ВВП!$B$8*100</f>
        <v>-5.6508385041485507</v>
      </c>
      <c r="L9" s="6"/>
      <c r="M9" s="6"/>
    </row>
    <row r="10" spans="1:23" ht="16.2">
      <c r="A10" s="120" t="s">
        <v>73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2"/>
    </row>
    <row r="11" spans="1:23">
      <c r="A11" s="33" t="s">
        <v>7</v>
      </c>
      <c r="B11" s="17">
        <v>668.52142629000014</v>
      </c>
      <c r="C11" s="18">
        <f>B11/ВВП!$B$4*100</f>
        <v>28.992753184167476</v>
      </c>
      <c r="D11" s="45" t="s">
        <v>8</v>
      </c>
      <c r="E11" s="19" t="s">
        <v>8</v>
      </c>
      <c r="F11" s="17">
        <v>4853.8753671273389</v>
      </c>
      <c r="G11" s="18">
        <f>F11/ВВП!$B$6*100</f>
        <v>14.043948059225952</v>
      </c>
      <c r="H11" s="17">
        <v>210.35851399999999</v>
      </c>
      <c r="I11" s="18">
        <f>H11/ВВП!$B$7*100</f>
        <v>49.083026640026553</v>
      </c>
      <c r="J11" s="45">
        <v>8859.2665240000006</v>
      </c>
      <c r="K11" s="18">
        <f>J11/ВВП!$B$8*100</f>
        <v>17.764887891851792</v>
      </c>
      <c r="M11" s="6"/>
    </row>
    <row r="12" spans="1:23">
      <c r="A12" s="33" t="s">
        <v>9</v>
      </c>
      <c r="B12" s="8">
        <v>560.8779979599999</v>
      </c>
      <c r="C12" s="21">
        <f>B12/ВВП!$B$4*100</f>
        <v>24.32442210794629</v>
      </c>
      <c r="D12" s="25" t="s">
        <v>8</v>
      </c>
      <c r="E12" s="22" t="s">
        <v>8</v>
      </c>
      <c r="F12" s="8">
        <v>5536.1240466242298</v>
      </c>
      <c r="G12" s="21">
        <f>F12/ВВП!$B$6*100</f>
        <v>16.017930556432184</v>
      </c>
      <c r="H12" s="8">
        <v>106.065073</v>
      </c>
      <c r="I12" s="21">
        <f>H12/ВВП!$B$7*100</f>
        <v>24.748201081299527</v>
      </c>
      <c r="J12" s="25">
        <v>8686.4861569999994</v>
      </c>
      <c r="K12" s="21">
        <f>J12/ВВП!$B$8*100</f>
        <v>17.418423109315576</v>
      </c>
      <c r="M12" s="6"/>
    </row>
    <row r="13" spans="1:23">
      <c r="A13" s="39" t="s">
        <v>10</v>
      </c>
      <c r="B13" s="8"/>
      <c r="C13" s="21"/>
      <c r="D13" s="25"/>
      <c r="E13" s="22"/>
      <c r="F13" s="8"/>
      <c r="G13" s="21"/>
      <c r="H13" s="8"/>
      <c r="I13" s="21"/>
      <c r="J13" s="25"/>
      <c r="K13" s="21"/>
      <c r="M13" s="6"/>
    </row>
    <row r="14" spans="1:23">
      <c r="A14" s="39" t="s">
        <v>11</v>
      </c>
      <c r="B14" s="8">
        <v>299.09480650999996</v>
      </c>
      <c r="C14" s="21">
        <f>B14/ВВП!$B$4*100</f>
        <v>12.971284932383126</v>
      </c>
      <c r="D14" s="25" t="s">
        <v>8</v>
      </c>
      <c r="E14" s="22" t="s">
        <v>8</v>
      </c>
      <c r="F14" s="8">
        <v>1730.8552447795603</v>
      </c>
      <c r="G14" s="21">
        <f>F14/ВВП!$B$6*100</f>
        <v>5.0079656598412319</v>
      </c>
      <c r="H14" s="8">
        <v>12.1820544</v>
      </c>
      <c r="I14" s="22">
        <f>H14/ВВП!$B$7*100</f>
        <v>2.8424430714767874</v>
      </c>
      <c r="J14" s="25" t="s">
        <v>78</v>
      </c>
      <c r="K14" s="22" t="s">
        <v>8</v>
      </c>
      <c r="M14" s="6"/>
    </row>
    <row r="15" spans="1:23">
      <c r="A15" s="40" t="s">
        <v>10</v>
      </c>
      <c r="B15" s="8"/>
      <c r="C15" s="21"/>
      <c r="D15" s="25"/>
      <c r="E15" s="22"/>
      <c r="F15" s="8"/>
      <c r="G15" s="21"/>
      <c r="H15" s="8"/>
      <c r="I15" s="22"/>
      <c r="J15" s="25"/>
      <c r="K15" s="22"/>
      <c r="M15" s="6"/>
    </row>
    <row r="16" spans="1:23">
      <c r="A16" s="40" t="s">
        <v>12</v>
      </c>
      <c r="B16" s="8">
        <v>137.34075267</v>
      </c>
      <c r="C16" s="21">
        <f>B16/ВВП!$B$4*100</f>
        <v>5.9562586742908437</v>
      </c>
      <c r="D16" s="25" t="s">
        <v>8</v>
      </c>
      <c r="E16" s="22" t="s">
        <v>8</v>
      </c>
      <c r="F16" s="8">
        <v>1240.814106</v>
      </c>
      <c r="G16" s="21">
        <f>F16/ВВП!$B$6*100</f>
        <v>3.5901063661080457</v>
      </c>
      <c r="H16" s="8">
        <v>11.5869079</v>
      </c>
      <c r="I16" s="22">
        <f>H16/ВВП!$B$7*100</f>
        <v>2.7035773276627832</v>
      </c>
      <c r="J16" s="25" t="s">
        <v>8</v>
      </c>
      <c r="K16" s="22" t="s">
        <v>8</v>
      </c>
      <c r="M16" s="6"/>
    </row>
    <row r="17" spans="1:13">
      <c r="A17" s="33" t="s">
        <v>13</v>
      </c>
      <c r="B17" s="8">
        <v>42.423256010000003</v>
      </c>
      <c r="C17" s="21">
        <f>B17/ВВП!$B$4*100</f>
        <v>1.8398318174967934</v>
      </c>
      <c r="D17" s="25" t="s">
        <v>8</v>
      </c>
      <c r="E17" s="22" t="s">
        <v>8</v>
      </c>
      <c r="F17" s="8">
        <v>51.557055935740003</v>
      </c>
      <c r="G17" s="21">
        <f>F17/ВВП!$B$6*100</f>
        <v>0.14917247784148641</v>
      </c>
      <c r="H17" s="8">
        <v>26.937692999999999</v>
      </c>
      <c r="I17" s="21">
        <f>H17/ВВП!$B$7*100</f>
        <v>6.2853814566300699</v>
      </c>
      <c r="J17" s="25">
        <v>3923.5426600000001</v>
      </c>
      <c r="K17" s="21">
        <f>J17/ВВП!$B$8*100</f>
        <v>7.8676146952995722</v>
      </c>
      <c r="M17" s="6"/>
    </row>
    <row r="18" spans="1:13">
      <c r="A18" s="36" t="s">
        <v>14</v>
      </c>
      <c r="B18" s="28">
        <v>65.220172320000131</v>
      </c>
      <c r="C18" s="21">
        <f>B18/ВВП!$B$4*100</f>
        <v>2.8284992587243871</v>
      </c>
      <c r="D18" s="46" t="s">
        <v>8</v>
      </c>
      <c r="E18" s="30" t="s">
        <v>8</v>
      </c>
      <c r="F18" s="28">
        <v>-733.80573543263085</v>
      </c>
      <c r="G18" s="21">
        <f>F18/ВВП!$B$6*100</f>
        <v>-2.1231549750477163</v>
      </c>
      <c r="H18" s="28">
        <v>77.355747999999991</v>
      </c>
      <c r="I18" s="21">
        <f>H18/ВВП!$B$7*100</f>
        <v>18.04944410209696</v>
      </c>
      <c r="J18" s="46">
        <v>-3750.7622929999998</v>
      </c>
      <c r="K18" s="21">
        <f>J18/ВВП!$B$8*100</f>
        <v>-7.5211499127633603</v>
      </c>
      <c r="M18" s="6"/>
    </row>
    <row r="19" spans="1:13">
      <c r="A19" s="112" t="s">
        <v>15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4"/>
    </row>
    <row r="20" spans="1:13">
      <c r="A20" s="38" t="s">
        <v>7</v>
      </c>
      <c r="B20" s="41" t="s">
        <v>16</v>
      </c>
      <c r="C20" s="42" t="s">
        <v>16</v>
      </c>
      <c r="D20" s="41" t="s">
        <v>16</v>
      </c>
      <c r="E20" s="42" t="s">
        <v>16</v>
      </c>
      <c r="F20" s="41" t="s">
        <v>16</v>
      </c>
      <c r="G20" s="42" t="s">
        <v>16</v>
      </c>
      <c r="H20" s="41" t="s">
        <v>16</v>
      </c>
      <c r="I20" s="42" t="s">
        <v>16</v>
      </c>
      <c r="J20" s="45">
        <v>4916.1569810000001</v>
      </c>
      <c r="K20" s="22">
        <f>J20/ВВП!$B$8*100</f>
        <v>9.8580370496379874</v>
      </c>
    </row>
    <row r="21" spans="1:13">
      <c r="A21" s="33" t="s">
        <v>9</v>
      </c>
      <c r="B21" s="31" t="s">
        <v>16</v>
      </c>
      <c r="C21" s="26" t="s">
        <v>16</v>
      </c>
      <c r="D21" s="31" t="s">
        <v>16</v>
      </c>
      <c r="E21" s="26" t="s">
        <v>16</v>
      </c>
      <c r="F21" s="31" t="s">
        <v>16</v>
      </c>
      <c r="G21" s="26" t="s">
        <v>16</v>
      </c>
      <c r="H21" s="31" t="s">
        <v>16</v>
      </c>
      <c r="I21" s="26" t="s">
        <v>16</v>
      </c>
      <c r="J21" s="25">
        <v>4484.7414369999997</v>
      </c>
      <c r="K21" s="22">
        <f>J21/ВВП!$B$8*100</f>
        <v>8.9929486415626538</v>
      </c>
    </row>
    <row r="22" spans="1:13">
      <c r="A22" s="33" t="s">
        <v>13</v>
      </c>
      <c r="B22" s="31" t="s">
        <v>16</v>
      </c>
      <c r="C22" s="26" t="s">
        <v>16</v>
      </c>
      <c r="D22" s="31" t="s">
        <v>16</v>
      </c>
      <c r="E22" s="26" t="s">
        <v>16</v>
      </c>
      <c r="F22" s="31" t="s">
        <v>16</v>
      </c>
      <c r="G22" s="26" t="s">
        <v>16</v>
      </c>
      <c r="H22" s="31" t="s">
        <v>16</v>
      </c>
      <c r="I22" s="26" t="s">
        <v>16</v>
      </c>
      <c r="J22" s="25">
        <v>165.77366000000001</v>
      </c>
      <c r="K22" s="22">
        <f>J22/ВВП!$B$8*100</f>
        <v>0.3324147069448698</v>
      </c>
    </row>
    <row r="23" spans="1:13">
      <c r="A23" s="33" t="s">
        <v>14</v>
      </c>
      <c r="B23" s="35" t="s">
        <v>16</v>
      </c>
      <c r="C23" s="44" t="s">
        <v>16</v>
      </c>
      <c r="D23" s="35" t="s">
        <v>16</v>
      </c>
      <c r="E23" s="44" t="s">
        <v>16</v>
      </c>
      <c r="F23" s="35" t="s">
        <v>16</v>
      </c>
      <c r="G23" s="44" t="s">
        <v>16</v>
      </c>
      <c r="H23" s="35" t="s">
        <v>16</v>
      </c>
      <c r="I23" s="44" t="s">
        <v>16</v>
      </c>
      <c r="J23" s="46">
        <v>265.64188399999972</v>
      </c>
      <c r="K23" s="22">
        <f>J23/ВВП!$B$8*100</f>
        <v>0.5326737011304632</v>
      </c>
    </row>
    <row r="24" spans="1:13">
      <c r="A24" s="112" t="s">
        <v>17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4"/>
    </row>
    <row r="25" spans="1:13">
      <c r="A25" s="33" t="s">
        <v>7</v>
      </c>
      <c r="B25" s="38">
        <v>66.746146742999997</v>
      </c>
      <c r="C25" s="21">
        <f>B25/ВВП!$B$4*100</f>
        <v>2.8946784387349846</v>
      </c>
      <c r="D25" s="45" t="s">
        <v>8</v>
      </c>
      <c r="E25" s="19" t="s">
        <v>8</v>
      </c>
      <c r="F25" s="17">
        <v>3588.4843963472194</v>
      </c>
      <c r="G25" s="21">
        <f>F25/ВВП!$B$6*100</f>
        <v>10.382732283352636</v>
      </c>
      <c r="H25" s="17">
        <v>20.099550999999998</v>
      </c>
      <c r="I25" s="22">
        <f>H25/ВВП!$B$7*100</f>
        <v>4.6898353597685727</v>
      </c>
      <c r="J25" s="45">
        <v>1607.727666</v>
      </c>
      <c r="K25" s="22">
        <f>J25/ВВП!$B$8*100</f>
        <v>3.2238675368604977</v>
      </c>
    </row>
    <row r="26" spans="1:13">
      <c r="A26" s="33" t="s">
        <v>9</v>
      </c>
      <c r="B26" s="33">
        <v>46.225610315100006</v>
      </c>
      <c r="C26" s="21">
        <f>B26/ВВП!$B$4*100</f>
        <v>2.0047341161386014</v>
      </c>
      <c r="D26" s="25" t="s">
        <v>8</v>
      </c>
      <c r="E26" s="22" t="s">
        <v>8</v>
      </c>
      <c r="F26" s="8">
        <v>2742.097544750211</v>
      </c>
      <c r="G26" s="21">
        <f>F26/ВВП!$B$6*100</f>
        <v>7.9338410196127906</v>
      </c>
      <c r="H26" s="8">
        <v>8.8851770000000005</v>
      </c>
      <c r="I26" s="22">
        <f>H26/ВВП!$B$7*100</f>
        <v>2.0731814990495288</v>
      </c>
      <c r="J26" s="25">
        <v>1623.0665160000001</v>
      </c>
      <c r="K26" s="22">
        <f>J26/ВВП!$B$8*100</f>
        <v>3.2546254951973124</v>
      </c>
    </row>
    <row r="27" spans="1:13">
      <c r="A27" s="33" t="s">
        <v>13</v>
      </c>
      <c r="B27" s="33">
        <v>1.1137665805999986</v>
      </c>
      <c r="C27" s="21">
        <f>B27/ВВП!$B$4*100</f>
        <v>4.8302355476191182E-2</v>
      </c>
      <c r="D27" s="25" t="s">
        <v>8</v>
      </c>
      <c r="E27" s="22" t="s">
        <v>8</v>
      </c>
      <c r="F27" s="8">
        <v>461.32743503185003</v>
      </c>
      <c r="G27" s="21">
        <f>F27/ВВП!$B$6*100</f>
        <v>1.334780571367989</v>
      </c>
      <c r="H27" s="8">
        <v>2.7022789999999999</v>
      </c>
      <c r="I27" s="22">
        <f>H27/ВВП!$B$7*100</f>
        <v>0.63052371698054643</v>
      </c>
      <c r="J27" s="25">
        <v>52.506818000000003</v>
      </c>
      <c r="K27" s="22">
        <f>J27/ВВП!$B$8*100</f>
        <v>0.10528837040865006</v>
      </c>
    </row>
    <row r="28" spans="1:13">
      <c r="A28" s="33" t="s">
        <v>14</v>
      </c>
      <c r="B28" s="36">
        <v>19.406769847299984</v>
      </c>
      <c r="C28" s="21">
        <f>B28/ВВП!$B$4*100</f>
        <v>0.84164196712019168</v>
      </c>
      <c r="D28" s="46" t="s">
        <v>8</v>
      </c>
      <c r="E28" s="30" t="s">
        <v>8</v>
      </c>
      <c r="F28" s="28">
        <v>385.05941656515841</v>
      </c>
      <c r="G28" s="21">
        <f>F28/ВВП!$B$6*100</f>
        <v>1.1141106923718556</v>
      </c>
      <c r="H28" s="28">
        <v>8.5120949999999986</v>
      </c>
      <c r="I28" s="22">
        <f>H28/ВВП!$B$7*100</f>
        <v>1.9861301437384977</v>
      </c>
      <c r="J28" s="46">
        <v>-67.845668000000089</v>
      </c>
      <c r="K28" s="22">
        <f>J28/ВВП!$B$8*100</f>
        <v>-0.1360463287454651</v>
      </c>
    </row>
    <row r="29" spans="1:13">
      <c r="A29" s="112" t="s">
        <v>61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4"/>
    </row>
    <row r="30" spans="1:13">
      <c r="A30" s="33" t="s">
        <v>7</v>
      </c>
      <c r="B30" s="41" t="s">
        <v>16</v>
      </c>
      <c r="C30" s="42" t="s">
        <v>16</v>
      </c>
      <c r="D30" s="17" t="s">
        <v>8</v>
      </c>
      <c r="E30" s="19" t="s">
        <v>8</v>
      </c>
      <c r="F30" s="45">
        <v>961.66910499999994</v>
      </c>
      <c r="G30" s="21">
        <f>F30/ВВП!$B$6*100</f>
        <v>2.7824428810530675</v>
      </c>
      <c r="H30" s="45">
        <v>39.471978999999997</v>
      </c>
      <c r="I30" s="22">
        <f>H30/ВВП!$B$7*100</f>
        <v>9.2100108521947863</v>
      </c>
      <c r="J30" s="17">
        <v>6760.159087</v>
      </c>
      <c r="K30" s="22">
        <f>J30/ВВП!$B$8*100</f>
        <v>13.555689738682272</v>
      </c>
    </row>
    <row r="31" spans="1:13">
      <c r="A31" s="39" t="s">
        <v>10</v>
      </c>
      <c r="B31" s="31"/>
      <c r="C31" s="26"/>
      <c r="D31" s="8"/>
      <c r="E31" s="22"/>
      <c r="F31" s="25"/>
      <c r="G31" s="21"/>
      <c r="H31" s="25"/>
      <c r="I31" s="21"/>
      <c r="J31" s="8"/>
      <c r="K31" s="21"/>
    </row>
    <row r="32" spans="1:13">
      <c r="A32" s="39" t="s">
        <v>18</v>
      </c>
      <c r="B32" s="31" t="s">
        <v>16</v>
      </c>
      <c r="C32" s="26" t="s">
        <v>16</v>
      </c>
      <c r="D32" s="8" t="s">
        <v>8</v>
      </c>
      <c r="E32" s="22" t="s">
        <v>8</v>
      </c>
      <c r="F32" s="25" t="s">
        <v>8</v>
      </c>
      <c r="G32" s="22" t="s">
        <v>8</v>
      </c>
      <c r="H32" s="25">
        <v>23.132857999999999</v>
      </c>
      <c r="I32" s="22">
        <f>H32/ВВП!$B$7*100</f>
        <v>5.3975979573327439</v>
      </c>
      <c r="J32" s="8">
        <v>3789.2654670000002</v>
      </c>
      <c r="K32" s="22">
        <f>J32/ВВП!$B$8*100</f>
        <v>7.5983577231094515</v>
      </c>
    </row>
    <row r="33" spans="1:11">
      <c r="A33" s="33" t="s">
        <v>9</v>
      </c>
      <c r="B33" s="31" t="s">
        <v>16</v>
      </c>
      <c r="C33" s="26" t="s">
        <v>16</v>
      </c>
      <c r="D33" s="8" t="s">
        <v>8</v>
      </c>
      <c r="E33" s="22" t="s">
        <v>8</v>
      </c>
      <c r="F33" s="25">
        <v>464.32105799999994</v>
      </c>
      <c r="G33" s="21">
        <f>F33/ВВП!$B$6*100</f>
        <v>1.3434421628374225</v>
      </c>
      <c r="H33" s="25">
        <v>32.778641999999998</v>
      </c>
      <c r="I33" s="22">
        <f>H33/ВВП!$B$7*100</f>
        <v>7.6482521573141238</v>
      </c>
      <c r="J33" s="8">
        <v>6025.0998570000002</v>
      </c>
      <c r="K33" s="22">
        <f>J33/ВВП!$B$8*100</f>
        <v>12.081725186487601</v>
      </c>
    </row>
    <row r="34" spans="1:11">
      <c r="A34" s="39" t="s">
        <v>10</v>
      </c>
      <c r="B34" s="31"/>
      <c r="C34" s="26"/>
      <c r="D34" s="8"/>
      <c r="E34" s="22"/>
      <c r="F34" s="25"/>
      <c r="G34" s="21"/>
      <c r="H34" s="25"/>
      <c r="I34" s="21"/>
      <c r="J34" s="8"/>
      <c r="K34" s="21"/>
    </row>
    <row r="35" spans="1:11">
      <c r="A35" s="39" t="s">
        <v>11</v>
      </c>
      <c r="B35" s="31" t="s">
        <v>16</v>
      </c>
      <c r="C35" s="26" t="s">
        <v>16</v>
      </c>
      <c r="D35" s="8" t="s">
        <v>8</v>
      </c>
      <c r="E35" s="22" t="s">
        <v>8</v>
      </c>
      <c r="F35" s="8" t="s">
        <v>8</v>
      </c>
      <c r="G35" s="22" t="s">
        <v>8</v>
      </c>
      <c r="H35" s="25">
        <v>29.276752999999999</v>
      </c>
      <c r="I35" s="22">
        <f>H35/ВВП!$B$7*100</f>
        <v>6.8311551555858472</v>
      </c>
      <c r="J35" s="8" t="s">
        <v>78</v>
      </c>
      <c r="K35" s="22" t="s">
        <v>8</v>
      </c>
    </row>
    <row r="36" spans="1:11">
      <c r="A36" s="40" t="s">
        <v>10</v>
      </c>
      <c r="B36" s="31"/>
      <c r="C36" s="26"/>
      <c r="D36" s="8"/>
      <c r="E36" s="22"/>
      <c r="F36" s="8"/>
      <c r="G36" s="22"/>
      <c r="H36" s="25"/>
      <c r="I36" s="21"/>
      <c r="J36" s="8"/>
      <c r="K36" s="21"/>
    </row>
    <row r="37" spans="1:11">
      <c r="A37" s="40" t="s">
        <v>12</v>
      </c>
      <c r="B37" s="31" t="s">
        <v>16</v>
      </c>
      <c r="C37" s="26" t="s">
        <v>16</v>
      </c>
      <c r="D37" s="8" t="s">
        <v>8</v>
      </c>
      <c r="E37" s="22" t="s">
        <v>8</v>
      </c>
      <c r="F37" s="8" t="s">
        <v>8</v>
      </c>
      <c r="G37" s="22" t="s">
        <v>8</v>
      </c>
      <c r="H37" s="25">
        <v>1.7100844209999999</v>
      </c>
      <c r="I37" s="22">
        <f>H37/ВВП!$B$7*100</f>
        <v>0.399014604146887</v>
      </c>
      <c r="J37" s="8" t="s">
        <v>78</v>
      </c>
      <c r="K37" s="22" t="s">
        <v>8</v>
      </c>
    </row>
    <row r="38" spans="1:11">
      <c r="A38" s="33" t="s">
        <v>13</v>
      </c>
      <c r="B38" s="31" t="s">
        <v>16</v>
      </c>
      <c r="C38" s="26" t="s">
        <v>16</v>
      </c>
      <c r="D38" s="8" t="s">
        <v>8</v>
      </c>
      <c r="E38" s="22" t="s">
        <v>8</v>
      </c>
      <c r="F38" s="25">
        <v>0</v>
      </c>
      <c r="G38" s="21">
        <f>F38/ВВП!$B$6*100</f>
        <v>0</v>
      </c>
      <c r="H38" s="25">
        <v>0.25330968100000001</v>
      </c>
      <c r="I38" s="22">
        <f>H38/ВВП!$B$7*100</f>
        <v>5.9104837661572519E-2</v>
      </c>
      <c r="J38" s="8">
        <v>0.13987100000000002</v>
      </c>
      <c r="K38" s="22">
        <f>J38/ВВП!$B$8*100</f>
        <v>2.8047385498447639E-4</v>
      </c>
    </row>
    <row r="39" spans="1:11">
      <c r="A39" s="33" t="s">
        <v>14</v>
      </c>
      <c r="B39" s="35" t="s">
        <v>16</v>
      </c>
      <c r="C39" s="44" t="s">
        <v>16</v>
      </c>
      <c r="D39" s="28" t="s">
        <v>8</v>
      </c>
      <c r="E39" s="30" t="s">
        <v>8</v>
      </c>
      <c r="F39" s="46">
        <v>497.34804700000001</v>
      </c>
      <c r="G39" s="21">
        <f>F39/ВВП!$B$6*100</f>
        <v>1.439000718215645</v>
      </c>
      <c r="H39" s="46">
        <v>6.4400273189999995</v>
      </c>
      <c r="I39" s="22">
        <f>H39/ВВП!$B$7*100</f>
        <v>1.5026538572190893</v>
      </c>
      <c r="J39" s="28">
        <v>734.91935900000044</v>
      </c>
      <c r="K39" s="22">
        <f>J39/ВВП!$B$8*100</f>
        <v>1.4736840783396874</v>
      </c>
    </row>
    <row r="40" spans="1:11" ht="16.2">
      <c r="A40" s="112" t="s">
        <v>65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4"/>
    </row>
    <row r="41" spans="1:11">
      <c r="A41" s="38" t="s">
        <v>19</v>
      </c>
      <c r="B41" s="41" t="s">
        <v>16</v>
      </c>
      <c r="C41" s="42" t="s">
        <v>16</v>
      </c>
      <c r="D41" s="41" t="s">
        <v>16</v>
      </c>
      <c r="E41" s="42" t="s">
        <v>16</v>
      </c>
      <c r="F41" s="102">
        <v>37335.63222</v>
      </c>
      <c r="G41" s="22">
        <f>F41/ВВП!$B$12*100</f>
        <v>22.810351600326641</v>
      </c>
      <c r="H41" s="41" t="s">
        <v>16</v>
      </c>
      <c r="I41" s="42" t="s">
        <v>16</v>
      </c>
      <c r="J41" s="102">
        <v>13415.158715</v>
      </c>
      <c r="K41" s="22">
        <f>J41/ВВП!$B$14*100</f>
        <v>6.2055452235118</v>
      </c>
    </row>
    <row r="42" spans="1:11">
      <c r="A42" s="33" t="s">
        <v>20</v>
      </c>
      <c r="B42" s="31" t="s">
        <v>16</v>
      </c>
      <c r="C42" s="26" t="s">
        <v>16</v>
      </c>
      <c r="D42" s="31" t="s">
        <v>16</v>
      </c>
      <c r="E42" s="26" t="s">
        <v>16</v>
      </c>
      <c r="F42" s="103">
        <v>799.54351150000002</v>
      </c>
      <c r="G42" s="22">
        <f>F42/ВВП!$B$12*100</f>
        <v>0.48848425840516835</v>
      </c>
      <c r="H42" s="31" t="s">
        <v>16</v>
      </c>
      <c r="I42" s="26" t="s">
        <v>16</v>
      </c>
      <c r="J42" s="103">
        <v>0</v>
      </c>
      <c r="K42" s="22">
        <f>J42/ВВП!$B$14*100</f>
        <v>0</v>
      </c>
    </row>
    <row r="43" spans="1:11">
      <c r="A43" s="33" t="s">
        <v>21</v>
      </c>
      <c r="B43" s="31" t="s">
        <v>16</v>
      </c>
      <c r="C43" s="26" t="s">
        <v>16</v>
      </c>
      <c r="D43" s="31" t="s">
        <v>16</v>
      </c>
      <c r="E43" s="26" t="s">
        <v>16</v>
      </c>
      <c r="F43" s="103">
        <v>800.38705340000001</v>
      </c>
      <c r="G43" s="22">
        <f>F43/ВВП!$B$12*100</f>
        <v>0.48899962365237309</v>
      </c>
      <c r="H43" s="31" t="s">
        <v>16</v>
      </c>
      <c r="I43" s="26" t="s">
        <v>16</v>
      </c>
      <c r="J43" s="103">
        <v>0</v>
      </c>
      <c r="K43" s="22">
        <f>J43/ВВП!$B$14*100</f>
        <v>0</v>
      </c>
    </row>
    <row r="44" spans="1:11">
      <c r="A44" s="36" t="s">
        <v>22</v>
      </c>
      <c r="B44" s="35" t="s">
        <v>16</v>
      </c>
      <c r="C44" s="44" t="s">
        <v>16</v>
      </c>
      <c r="D44" s="35" t="s">
        <v>16</v>
      </c>
      <c r="E44" s="44" t="s">
        <v>16</v>
      </c>
      <c r="F44" s="104">
        <v>37334.788678099998</v>
      </c>
      <c r="G44" s="22">
        <f>F44/ВВП!$B$12*100</f>
        <v>22.809836235079437</v>
      </c>
      <c r="H44" s="35" t="s">
        <v>16</v>
      </c>
      <c r="I44" s="44" t="s">
        <v>16</v>
      </c>
      <c r="J44" s="104">
        <v>13413.795442000001</v>
      </c>
      <c r="K44" s="22">
        <f>J44/ВВП!$B$14*100</f>
        <v>6.2049146046400283</v>
      </c>
    </row>
    <row r="45" spans="1:11" ht="16.2">
      <c r="A45" s="61" t="s">
        <v>72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</row>
    <row r="46" spans="1:11" ht="16.2">
      <c r="A46" s="64" t="s">
        <v>75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</row>
    <row r="47" spans="1:11" ht="26.25" customHeight="1">
      <c r="A47" s="111" t="s">
        <v>76</v>
      </c>
      <c r="B47" s="111"/>
      <c r="C47" s="111"/>
      <c r="D47" s="111"/>
      <c r="E47" s="111"/>
      <c r="F47" s="111"/>
      <c r="G47" s="111"/>
      <c r="H47" s="111"/>
      <c r="I47" s="111"/>
      <c r="J47" s="111"/>
      <c r="K47" s="111"/>
    </row>
    <row r="48" spans="1:11">
      <c r="A48" s="48"/>
      <c r="B48" s="57"/>
      <c r="C48" s="57"/>
      <c r="D48" s="57"/>
      <c r="E48" s="57"/>
      <c r="F48" s="57"/>
      <c r="G48" s="57"/>
      <c r="H48" s="57"/>
      <c r="I48" s="57"/>
      <c r="J48" s="79"/>
      <c r="K48" s="79"/>
    </row>
    <row r="49" spans="1:11" s="4" customFormat="1">
      <c r="A49" s="37"/>
    </row>
    <row r="50" spans="1:11">
      <c r="K50" s="4"/>
    </row>
    <row r="51" spans="1:11">
      <c r="K51" s="4"/>
    </row>
    <row r="52" spans="1:11">
      <c r="G52" s="101"/>
      <c r="K52" s="4"/>
    </row>
    <row r="53" spans="1:11">
      <c r="G53" s="101"/>
    </row>
    <row r="54" spans="1:11">
      <c r="G54" s="101"/>
    </row>
  </sheetData>
  <mergeCells count="15">
    <mergeCell ref="A47:K47"/>
    <mergeCell ref="A40:K40"/>
    <mergeCell ref="A1:K1"/>
    <mergeCell ref="A2:K2"/>
    <mergeCell ref="A3:A4"/>
    <mergeCell ref="B3:C3"/>
    <mergeCell ref="D3:E3"/>
    <mergeCell ref="F3:G3"/>
    <mergeCell ref="H3:I3"/>
    <mergeCell ref="J3:K3"/>
    <mergeCell ref="A10:K10"/>
    <mergeCell ref="A19:K19"/>
    <mergeCell ref="A24:K24"/>
    <mergeCell ref="A29:K29"/>
    <mergeCell ref="A5:K5"/>
  </mergeCells>
  <pageMargins left="0.39370078740157483" right="0.31496062992125984" top="0.74803149606299213" bottom="0.74803149606299213" header="0.31496062992125984" footer="0.31496062992125984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L37"/>
  <sheetViews>
    <sheetView zoomScale="85" zoomScaleNormal="85" zoomScaleSheetLayoutView="100" workbookViewId="0">
      <selection activeCell="H5" sqref="H5:H30"/>
    </sheetView>
  </sheetViews>
  <sheetFormatPr defaultRowHeight="14.4"/>
  <cols>
    <col min="1" max="1" width="38.6640625" customWidth="1"/>
    <col min="2" max="8" width="11.5546875" customWidth="1"/>
    <col min="9" max="9" width="11.5546875" style="7" customWidth="1"/>
    <col min="10" max="11" width="11.5546875" customWidth="1"/>
    <col min="12" max="14" width="8.88671875" customWidth="1"/>
  </cols>
  <sheetData>
    <row r="1" spans="1:12" ht="16.8">
      <c r="A1" s="115" t="s">
        <v>23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2">
      <c r="A2" s="123" t="s">
        <v>98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2">
      <c r="A3" s="124" t="s">
        <v>0</v>
      </c>
      <c r="B3" s="118" t="s">
        <v>1</v>
      </c>
      <c r="C3" s="119"/>
      <c r="D3" s="118" t="s">
        <v>2</v>
      </c>
      <c r="E3" s="119"/>
      <c r="F3" s="118" t="s">
        <v>3</v>
      </c>
      <c r="G3" s="119"/>
      <c r="H3" s="118" t="s">
        <v>4</v>
      </c>
      <c r="I3" s="119"/>
      <c r="J3" s="118" t="s">
        <v>5</v>
      </c>
      <c r="K3" s="119"/>
    </row>
    <row r="4" spans="1:12" ht="42">
      <c r="A4" s="125"/>
      <c r="B4" s="10" t="s">
        <v>68</v>
      </c>
      <c r="C4" s="10" t="s">
        <v>6</v>
      </c>
      <c r="D4" s="10" t="s">
        <v>68</v>
      </c>
      <c r="E4" s="10" t="s">
        <v>6</v>
      </c>
      <c r="F4" s="10" t="s">
        <v>68</v>
      </c>
      <c r="G4" s="10" t="s">
        <v>6</v>
      </c>
      <c r="H4" s="10" t="s">
        <v>68</v>
      </c>
      <c r="I4" s="10" t="s">
        <v>6</v>
      </c>
      <c r="J4" s="10" t="s">
        <v>68</v>
      </c>
      <c r="K4" s="10" t="s">
        <v>6</v>
      </c>
    </row>
    <row r="5" spans="1:12">
      <c r="A5" s="16" t="s">
        <v>24</v>
      </c>
      <c r="B5" s="17">
        <v>-6.1044280099999995</v>
      </c>
      <c r="C5" s="19">
        <f>B5/ВВП!$B$4*100</f>
        <v>-0.26473971912408689</v>
      </c>
      <c r="D5" s="17" t="s">
        <v>8</v>
      </c>
      <c r="E5" s="19" t="s">
        <v>8</v>
      </c>
      <c r="F5" s="17">
        <v>11.940919826878719</v>
      </c>
      <c r="G5" s="19">
        <f>F5/ВВП!$B$6*100</f>
        <v>3.4549230283865799E-2</v>
      </c>
      <c r="H5" s="17">
        <v>97.728413000000003</v>
      </c>
      <c r="I5" s="19">
        <f>H5/ВВП!$B$7*100</f>
        <v>22.803005248299662</v>
      </c>
      <c r="J5" s="17">
        <v>422.62676700000003</v>
      </c>
      <c r="K5" s="19">
        <f>J5/ВВП!$B$8*100</f>
        <v>0.84746486805782528</v>
      </c>
      <c r="L5" s="6"/>
    </row>
    <row r="6" spans="1:12">
      <c r="A6" s="20" t="s">
        <v>25</v>
      </c>
      <c r="B6" s="8">
        <v>-6.5141540299999994</v>
      </c>
      <c r="C6" s="22">
        <f>B6/ВВП!$B$4*100</f>
        <v>-0.28250891081165175</v>
      </c>
      <c r="D6" s="8" t="s">
        <v>8</v>
      </c>
      <c r="E6" s="22" t="s">
        <v>8</v>
      </c>
      <c r="F6" s="8">
        <v>12.593491214470124</v>
      </c>
      <c r="G6" s="22">
        <f>F6/ВВП!$B$6*100</f>
        <v>3.6437346063339267E-2</v>
      </c>
      <c r="H6" s="8">
        <v>97.728413000000003</v>
      </c>
      <c r="I6" s="22">
        <f>H6/ВВП!$B$7*100</f>
        <v>22.803005248299662</v>
      </c>
      <c r="J6" s="8">
        <v>274.40205400000008</v>
      </c>
      <c r="K6" s="22">
        <f>J6/ВВП!$B$8*100</f>
        <v>0.55023987746593983</v>
      </c>
      <c r="L6" s="6"/>
    </row>
    <row r="7" spans="1:12">
      <c r="A7" s="23" t="s">
        <v>26</v>
      </c>
      <c r="B7" s="8">
        <v>0</v>
      </c>
      <c r="C7" s="22">
        <f>B7/ВВП!$B$4*100</f>
        <v>0</v>
      </c>
      <c r="D7" s="8" t="s">
        <v>8</v>
      </c>
      <c r="E7" s="22" t="s">
        <v>8</v>
      </c>
      <c r="F7" s="8">
        <v>0</v>
      </c>
      <c r="G7" s="22">
        <f>F7/ВВП!$B$6*100</f>
        <v>0</v>
      </c>
      <c r="H7" s="8">
        <v>-6.7050799999999997</v>
      </c>
      <c r="I7" s="22">
        <f>H7/ВВП!$B$7*100</f>
        <v>-1.5644986932333496</v>
      </c>
      <c r="J7" s="8">
        <v>-10.809234</v>
      </c>
      <c r="K7" s="22">
        <f>J7/ВВП!$B$8*100</f>
        <v>-2.1675025769525284E-2</v>
      </c>
      <c r="L7" s="6"/>
    </row>
    <row r="8" spans="1:12">
      <c r="A8" s="23" t="s">
        <v>27</v>
      </c>
      <c r="B8" s="8">
        <v>-6.5141540299999994</v>
      </c>
      <c r="C8" s="22">
        <f>B8/ВВП!$B$4*100</f>
        <v>-0.28250891081165175</v>
      </c>
      <c r="D8" s="8" t="s">
        <v>8</v>
      </c>
      <c r="E8" s="22" t="s">
        <v>8</v>
      </c>
      <c r="F8" s="8">
        <v>-46.558896715010007</v>
      </c>
      <c r="G8" s="22">
        <f>F8/ВВП!$B$6*100</f>
        <v>-0.13471106645810843</v>
      </c>
      <c r="H8" s="8">
        <v>-15.571224000000001</v>
      </c>
      <c r="I8" s="22">
        <f>H8/ВВП!$B$7*100</f>
        <v>-3.6332392156460136</v>
      </c>
      <c r="J8" s="8">
        <v>0.63133000000000006</v>
      </c>
      <c r="K8" s="22">
        <f>J8/ВВП!$B$8*100</f>
        <v>1.2659633438478989E-3</v>
      </c>
      <c r="L8" s="6"/>
    </row>
    <row r="9" spans="1:12" ht="26.4">
      <c r="A9" s="23" t="s">
        <v>28</v>
      </c>
      <c r="B9" s="8">
        <v>0</v>
      </c>
      <c r="C9" s="22">
        <f>B9/ВВП!$B$4*100</f>
        <v>0</v>
      </c>
      <c r="D9" s="8" t="s">
        <v>8</v>
      </c>
      <c r="E9" s="22" t="s">
        <v>8</v>
      </c>
      <c r="F9" s="8">
        <v>59.152387929480007</v>
      </c>
      <c r="G9" s="22">
        <f>F9/ВВП!$B$6*100</f>
        <v>0.17114841252144733</v>
      </c>
      <c r="H9" s="8">
        <v>120.004717</v>
      </c>
      <c r="I9" s="22">
        <f>H9/ВВП!$B$7*100</f>
        <v>28.000743157179027</v>
      </c>
      <c r="J9" s="8">
        <v>311.184819</v>
      </c>
      <c r="K9" s="22">
        <f>J9/ВВП!$B$8*100</f>
        <v>0.62399786801822055</v>
      </c>
      <c r="L9" s="6"/>
    </row>
    <row r="10" spans="1:12" ht="26.4">
      <c r="A10" s="23" t="s">
        <v>29</v>
      </c>
      <c r="B10" s="8">
        <v>0</v>
      </c>
      <c r="C10" s="22">
        <f>B10/ВВП!$B$4*100</f>
        <v>0</v>
      </c>
      <c r="D10" s="8" t="s">
        <v>8</v>
      </c>
      <c r="E10" s="22" t="s">
        <v>8</v>
      </c>
      <c r="F10" s="8">
        <v>0</v>
      </c>
      <c r="G10" s="22">
        <f>F10/ВВП!$B$6*100</f>
        <v>0</v>
      </c>
      <c r="H10" s="8">
        <v>0</v>
      </c>
      <c r="I10" s="22">
        <f>H10/ВВП!$B$7*100</f>
        <v>0</v>
      </c>
      <c r="J10" s="8">
        <v>-26.604861</v>
      </c>
      <c r="K10" s="22">
        <f>J10/ВВП!$B$8*100</f>
        <v>-5.334892812660344E-2</v>
      </c>
      <c r="L10" s="6"/>
    </row>
    <row r="11" spans="1:12">
      <c r="A11" s="20" t="s">
        <v>30</v>
      </c>
      <c r="B11" s="8">
        <v>0.40972602000000002</v>
      </c>
      <c r="C11" s="22">
        <f>B11/ВВП!$B$4*100</f>
        <v>1.7769191687564849E-2</v>
      </c>
      <c r="D11" s="8" t="s">
        <v>78</v>
      </c>
      <c r="E11" s="22" t="s">
        <v>8</v>
      </c>
      <c r="F11" s="8">
        <v>-0.65257138759140343</v>
      </c>
      <c r="G11" s="22">
        <f>F11/ВВП!$B$6*100</f>
        <v>-1.8881157794734629E-3</v>
      </c>
      <c r="H11" s="8" t="s">
        <v>8</v>
      </c>
      <c r="I11" s="22" t="s">
        <v>8</v>
      </c>
      <c r="J11" s="8">
        <v>148.22471299999998</v>
      </c>
      <c r="K11" s="22">
        <f>J11/ВВП!$B$8*100</f>
        <v>0.29722499059188551</v>
      </c>
      <c r="L11" s="6"/>
    </row>
    <row r="12" spans="1:12">
      <c r="A12" s="23" t="s">
        <v>31</v>
      </c>
      <c r="B12" s="8">
        <v>0</v>
      </c>
      <c r="C12" s="22">
        <f>B12/ВВП!$B$4*100</f>
        <v>0</v>
      </c>
      <c r="D12" s="8" t="s">
        <v>78</v>
      </c>
      <c r="E12" s="22" t="s">
        <v>8</v>
      </c>
      <c r="F12" s="8">
        <v>-0.43872614219082318</v>
      </c>
      <c r="G12" s="22">
        <f>F12/ВВП!$B$6*100</f>
        <v>-1.2693871776932376E-3</v>
      </c>
      <c r="H12" s="8" t="s">
        <v>8</v>
      </c>
      <c r="I12" s="22" t="s">
        <v>8</v>
      </c>
      <c r="J12" s="8">
        <v>0</v>
      </c>
      <c r="K12" s="22">
        <f>J12/ВВП!$B$8*100</f>
        <v>0</v>
      </c>
      <c r="L12" s="6"/>
    </row>
    <row r="13" spans="1:12">
      <c r="A13" s="23" t="s">
        <v>32</v>
      </c>
      <c r="B13" s="8">
        <v>0</v>
      </c>
      <c r="C13" s="22">
        <f>B13/ВВП!$B$4*100</f>
        <v>0</v>
      </c>
      <c r="D13" s="8" t="s">
        <v>78</v>
      </c>
      <c r="E13" s="22" t="s">
        <v>8</v>
      </c>
      <c r="F13" s="8">
        <v>0</v>
      </c>
      <c r="G13" s="22">
        <f>F13/ВВП!$B$6*100</f>
        <v>0</v>
      </c>
      <c r="H13" s="8" t="s">
        <v>8</v>
      </c>
      <c r="I13" s="22" t="s">
        <v>8</v>
      </c>
      <c r="J13" s="8">
        <v>148.22471299999998</v>
      </c>
      <c r="K13" s="22">
        <f>J13/ВВП!$B$8*100</f>
        <v>0.29722499059188551</v>
      </c>
      <c r="L13" s="6"/>
    </row>
    <row r="14" spans="1:12" ht="26.4">
      <c r="A14" s="23" t="s">
        <v>33</v>
      </c>
      <c r="B14" s="8">
        <v>0.40972602000000002</v>
      </c>
      <c r="C14" s="22">
        <f>B14/ВВП!$B$4*100</f>
        <v>1.7769191687564849E-2</v>
      </c>
      <c r="D14" s="8" t="s">
        <v>8</v>
      </c>
      <c r="E14" s="22" t="s">
        <v>8</v>
      </c>
      <c r="F14" s="8">
        <v>-0.2138452454005802</v>
      </c>
      <c r="G14" s="22">
        <f>F14/ВВП!$B$6*100</f>
        <v>-6.1872860178022529E-4</v>
      </c>
      <c r="H14" s="8" t="s">
        <v>8</v>
      </c>
      <c r="I14" s="22" t="s">
        <v>8</v>
      </c>
      <c r="J14" s="8">
        <v>0</v>
      </c>
      <c r="K14" s="22">
        <f>J14/ВВП!$B$8*100</f>
        <v>0</v>
      </c>
      <c r="L14" s="6"/>
    </row>
    <row r="15" spans="1:12" ht="26.4">
      <c r="A15" s="23" t="s">
        <v>34</v>
      </c>
      <c r="B15" s="8">
        <v>0</v>
      </c>
      <c r="C15" s="22">
        <f>B15/ВВП!$B$4*100</f>
        <v>0</v>
      </c>
      <c r="D15" s="8" t="s">
        <v>8</v>
      </c>
      <c r="E15" s="22" t="s">
        <v>8</v>
      </c>
      <c r="F15" s="8">
        <v>0</v>
      </c>
      <c r="G15" s="22">
        <f>F15/ВВП!$B$6*100</f>
        <v>0</v>
      </c>
      <c r="H15" s="8" t="s">
        <v>8</v>
      </c>
      <c r="I15" s="22" t="s">
        <v>8</v>
      </c>
      <c r="J15" s="8">
        <v>0</v>
      </c>
      <c r="K15" s="22">
        <f>J15/ВВП!$B$8*100</f>
        <v>0</v>
      </c>
      <c r="L15" s="6"/>
    </row>
    <row r="16" spans="1:12" ht="26.4">
      <c r="A16" s="20" t="s">
        <v>35</v>
      </c>
      <c r="B16" s="8">
        <v>0</v>
      </c>
      <c r="C16" s="22">
        <f>B16/ВВП!$B$4*100</f>
        <v>0</v>
      </c>
      <c r="D16" s="8" t="s">
        <v>8</v>
      </c>
      <c r="E16" s="22" t="s">
        <v>8</v>
      </c>
      <c r="F16" s="8">
        <v>0</v>
      </c>
      <c r="G16" s="22">
        <f>F16/ВВП!$B$6*100</f>
        <v>0</v>
      </c>
      <c r="H16" s="8" t="s">
        <v>8</v>
      </c>
      <c r="I16" s="22" t="s">
        <v>8</v>
      </c>
      <c r="J16" s="8">
        <v>0</v>
      </c>
      <c r="K16" s="22">
        <f>J16/ВВП!$B$8*100</f>
        <v>0</v>
      </c>
      <c r="L16" s="6"/>
    </row>
    <row r="17" spans="1:12">
      <c r="A17" s="24" t="s">
        <v>36</v>
      </c>
      <c r="B17" s="8">
        <v>64.477360109999992</v>
      </c>
      <c r="C17" s="22">
        <f>B17/ВВП!$B$4*100</f>
        <v>2.7962846277196092</v>
      </c>
      <c r="D17" s="8" t="s">
        <v>8</v>
      </c>
      <c r="E17" s="22" t="s">
        <v>8</v>
      </c>
      <c r="F17" s="8">
        <v>659.96359424507023</v>
      </c>
      <c r="G17" s="22">
        <f>F17/ВВП!$B$6*100</f>
        <v>1.909504001962703</v>
      </c>
      <c r="H17" s="8">
        <v>52.132487999999995</v>
      </c>
      <c r="I17" s="22">
        <f>H17/ВВП!$B$7*100</f>
        <v>12.164091905093343</v>
      </c>
      <c r="J17" s="8">
        <v>1720.3815950000001</v>
      </c>
      <c r="K17" s="22">
        <f>J17/ВВП!$B$8*100</f>
        <v>3.4497648404171857</v>
      </c>
      <c r="L17" s="6"/>
    </row>
    <row r="18" spans="1:12">
      <c r="A18" s="20" t="s">
        <v>37</v>
      </c>
      <c r="B18" s="8">
        <v>90.110944199999992</v>
      </c>
      <c r="C18" s="22">
        <f>B18/ВВП!$B$4*100</f>
        <v>3.907974017948042</v>
      </c>
      <c r="D18" s="8" t="s">
        <v>8</v>
      </c>
      <c r="E18" s="22" t="s">
        <v>8</v>
      </c>
      <c r="F18" s="8">
        <v>750.08927597497018</v>
      </c>
      <c r="G18" s="22">
        <f>F18/ВВП!$B$6*100</f>
        <v>2.1702689160330317</v>
      </c>
      <c r="H18" s="8">
        <v>59.005744</v>
      </c>
      <c r="I18" s="22">
        <f>H18/ВВП!$B$7*100</f>
        <v>13.767831164022137</v>
      </c>
      <c r="J18" s="8">
        <v>1724.268781</v>
      </c>
      <c r="K18" s="22">
        <f>J18/ВВП!$B$8*100</f>
        <v>3.4575595515614657</v>
      </c>
      <c r="L18" s="6"/>
    </row>
    <row r="19" spans="1:12">
      <c r="A19" s="23" t="s">
        <v>38</v>
      </c>
      <c r="B19" s="8">
        <v>0</v>
      </c>
      <c r="C19" s="22">
        <f>B19/ВВП!$B$4*100</f>
        <v>0</v>
      </c>
      <c r="D19" s="8" t="s">
        <v>8</v>
      </c>
      <c r="E19" s="22" t="s">
        <v>8</v>
      </c>
      <c r="F19" s="8">
        <v>0</v>
      </c>
      <c r="G19" s="22">
        <f>F19/ВВП!$B$6*100</f>
        <v>0</v>
      </c>
      <c r="H19" s="8">
        <v>0</v>
      </c>
      <c r="I19" s="22">
        <f>H19/ВВП!$B$7*100</f>
        <v>0</v>
      </c>
      <c r="J19" s="8">
        <v>0</v>
      </c>
      <c r="K19" s="22">
        <f>J19/ВВП!$B$8*100</f>
        <v>0</v>
      </c>
      <c r="L19" s="6"/>
    </row>
    <row r="20" spans="1:12">
      <c r="A20" s="23" t="s">
        <v>39</v>
      </c>
      <c r="B20" s="8">
        <v>90.110944199999992</v>
      </c>
      <c r="C20" s="22">
        <f>B20/ВВП!$B$4*100</f>
        <v>3.907974017948042</v>
      </c>
      <c r="D20" s="8" t="s">
        <v>8</v>
      </c>
      <c r="E20" s="22" t="s">
        <v>8</v>
      </c>
      <c r="F20" s="8">
        <v>776.68786495144013</v>
      </c>
      <c r="G20" s="22">
        <f>F20/ВВП!$B$6*100</f>
        <v>2.2472278764060336</v>
      </c>
      <c r="H20" s="8">
        <v>59.174498</v>
      </c>
      <c r="I20" s="22">
        <f>H20/ВВП!$B$7*100</f>
        <v>13.807206594662475</v>
      </c>
      <c r="J20" s="8">
        <v>870.68121099999996</v>
      </c>
      <c r="K20" s="22">
        <f>J20/ВВП!$B$8*100</f>
        <v>1.7459181367954917</v>
      </c>
      <c r="L20" s="6"/>
    </row>
    <row r="21" spans="1:12">
      <c r="A21" s="23" t="s">
        <v>40</v>
      </c>
      <c r="B21" s="8">
        <v>0</v>
      </c>
      <c r="C21" s="22">
        <f>B21/ВВП!$B$4*100</f>
        <v>0</v>
      </c>
      <c r="D21" s="8" t="s">
        <v>8</v>
      </c>
      <c r="E21" s="22" t="s">
        <v>8</v>
      </c>
      <c r="F21" s="8">
        <v>-26.598588976470005</v>
      </c>
      <c r="G21" s="22">
        <f>F21/ВВП!$B$6*100</f>
        <v>-7.6958960373002275E-2</v>
      </c>
      <c r="H21" s="8">
        <v>-0.16875399999999999</v>
      </c>
      <c r="I21" s="22">
        <f>H21/ВВП!$B$7*100</f>
        <v>-3.9375430640335482E-2</v>
      </c>
      <c r="J21" s="8">
        <v>-112.17255499999999</v>
      </c>
      <c r="K21" s="22">
        <f>J21/ВВП!$B$8*100</f>
        <v>-0.22493203683614324</v>
      </c>
      <c r="L21" s="6"/>
    </row>
    <row r="22" spans="1:12" ht="26.4">
      <c r="A22" s="23" t="s">
        <v>41</v>
      </c>
      <c r="B22" s="31" t="s">
        <v>16</v>
      </c>
      <c r="C22" s="26" t="s">
        <v>16</v>
      </c>
      <c r="D22" s="8" t="s">
        <v>78</v>
      </c>
      <c r="E22" s="22" t="s">
        <v>8</v>
      </c>
      <c r="F22" s="8">
        <v>0</v>
      </c>
      <c r="G22" s="22">
        <f>F22/ВВП!$B$6*100</f>
        <v>0</v>
      </c>
      <c r="H22" s="8">
        <v>0</v>
      </c>
      <c r="I22" s="22">
        <f>H22/ВВП!$B$7*100</f>
        <v>0</v>
      </c>
      <c r="J22" s="8">
        <v>0</v>
      </c>
      <c r="K22" s="22">
        <f>J22/ВВП!$B$8*100</f>
        <v>0</v>
      </c>
      <c r="L22" s="6"/>
    </row>
    <row r="23" spans="1:12" ht="26.4">
      <c r="A23" s="23" t="s">
        <v>42</v>
      </c>
      <c r="B23" s="8">
        <v>0</v>
      </c>
      <c r="C23" s="22">
        <f>B23/ВВП!$B$4*100</f>
        <v>0</v>
      </c>
      <c r="D23" s="8" t="s">
        <v>78</v>
      </c>
      <c r="E23" s="22" t="s">
        <v>8</v>
      </c>
      <c r="F23" s="8">
        <v>0</v>
      </c>
      <c r="G23" s="22">
        <f>F23/ВВП!$B$6*100</f>
        <v>0</v>
      </c>
      <c r="H23" s="74">
        <v>0</v>
      </c>
      <c r="I23" s="22">
        <f>H23/ВВП!$B$7*100</f>
        <v>0</v>
      </c>
      <c r="J23" s="8">
        <v>965.76012500000002</v>
      </c>
      <c r="K23" s="22">
        <f>J23/ВВП!$B$8*100</f>
        <v>1.9365734516021174</v>
      </c>
      <c r="L23" s="6"/>
    </row>
    <row r="24" spans="1:12">
      <c r="A24" s="20" t="s">
        <v>43</v>
      </c>
      <c r="B24" s="8">
        <v>-25.633584089999999</v>
      </c>
      <c r="C24" s="22">
        <f>B24/ВВП!$B$4*100</f>
        <v>-1.1116893902284324</v>
      </c>
      <c r="D24" s="8" t="s">
        <v>78</v>
      </c>
      <c r="E24" s="22" t="s">
        <v>8</v>
      </c>
      <c r="F24" s="8">
        <v>-90.125681729899995</v>
      </c>
      <c r="G24" s="22">
        <f>F24/ВВП!$B$6*100</f>
        <v>-0.26076491407032854</v>
      </c>
      <c r="H24" s="8">
        <v>-6.8732560000000005</v>
      </c>
      <c r="I24" s="22">
        <f>H24/ВВП!$B$7*100</f>
        <v>-1.6037392589287942</v>
      </c>
      <c r="J24" s="8">
        <v>-3.8871860000000003</v>
      </c>
      <c r="K24" s="22">
        <f>J24/ВВП!$B$8*100</f>
        <v>-7.7947111442807065E-3</v>
      </c>
      <c r="L24" s="6"/>
    </row>
    <row r="25" spans="1:12">
      <c r="A25" s="23" t="s">
        <v>44</v>
      </c>
      <c r="B25" s="8">
        <v>0</v>
      </c>
      <c r="C25" s="22">
        <f>B25/ВВП!$B$4*100</f>
        <v>0</v>
      </c>
      <c r="D25" s="8" t="s">
        <v>78</v>
      </c>
      <c r="E25" s="22" t="s">
        <v>8</v>
      </c>
      <c r="F25" s="8">
        <v>0</v>
      </c>
      <c r="G25" s="22">
        <f>F25/ВВП!$B$6*100</f>
        <v>0</v>
      </c>
      <c r="H25" s="8">
        <v>0</v>
      </c>
      <c r="I25" s="22">
        <f>H25/ВВП!$B$7*100</f>
        <v>0</v>
      </c>
      <c r="J25" s="8"/>
      <c r="K25" s="22">
        <f>J25/ВВП!$B$8*100</f>
        <v>0</v>
      </c>
      <c r="L25" s="6"/>
    </row>
    <row r="26" spans="1:12">
      <c r="A26" s="23" t="s">
        <v>45</v>
      </c>
      <c r="B26" s="8">
        <v>0</v>
      </c>
      <c r="C26" s="22">
        <f>B26/ВВП!$B$4*100</f>
        <v>0</v>
      </c>
      <c r="D26" s="8" t="s">
        <v>78</v>
      </c>
      <c r="E26" s="22" t="s">
        <v>8</v>
      </c>
      <c r="F26" s="8">
        <v>0</v>
      </c>
      <c r="G26" s="22">
        <f>F26/ВВП!$B$6*100</f>
        <v>0</v>
      </c>
      <c r="H26" s="74">
        <v>0</v>
      </c>
      <c r="I26" s="22">
        <f>H26/ВВП!$B$7*100</f>
        <v>0</v>
      </c>
      <c r="J26" s="8">
        <v>-3.6094620000000002</v>
      </c>
      <c r="K26" s="22">
        <f>J26/ВВП!$B$8*100</f>
        <v>-7.2378099932078705E-3</v>
      </c>
      <c r="L26" s="6"/>
    </row>
    <row r="27" spans="1:12">
      <c r="A27" s="23" t="s">
        <v>46</v>
      </c>
      <c r="B27" s="8">
        <v>-25.633584089999999</v>
      </c>
      <c r="C27" s="22">
        <f>B27/ВВП!$B$4*100</f>
        <v>-1.1116893902284324</v>
      </c>
      <c r="D27" s="8" t="s">
        <v>78</v>
      </c>
      <c r="E27" s="22" t="s">
        <v>8</v>
      </c>
      <c r="F27" s="8">
        <v>-90.125681729899995</v>
      </c>
      <c r="G27" s="22">
        <f>F27/ВВП!$B$6*100</f>
        <v>-0.26076491407032854</v>
      </c>
      <c r="H27" s="8">
        <v>-6.8732560000000005</v>
      </c>
      <c r="I27" s="22">
        <f>H27/ВВП!$B$7*100</f>
        <v>-1.6037392589287942</v>
      </c>
      <c r="J27" s="8">
        <v>-0.27772399999999997</v>
      </c>
      <c r="K27" s="22">
        <f>J27/ВВП!$B$8*100</f>
        <v>-5.5690115107283637E-4</v>
      </c>
      <c r="L27" s="6"/>
    </row>
    <row r="28" spans="1:12" ht="26.4">
      <c r="A28" s="23" t="s">
        <v>47</v>
      </c>
      <c r="B28" s="31" t="s">
        <v>16</v>
      </c>
      <c r="C28" s="26" t="s">
        <v>16</v>
      </c>
      <c r="D28" s="8" t="s">
        <v>78</v>
      </c>
      <c r="E28" s="22" t="s">
        <v>8</v>
      </c>
      <c r="F28" s="8">
        <v>0</v>
      </c>
      <c r="G28" s="22">
        <f>F28/ВВП!$B$6*100</f>
        <v>0</v>
      </c>
      <c r="H28" s="8" t="s">
        <v>8</v>
      </c>
      <c r="I28" s="22" t="s">
        <v>8</v>
      </c>
      <c r="J28" s="8">
        <v>0</v>
      </c>
      <c r="K28" s="22">
        <f>J28/ВВП!$B$8*100</f>
        <v>0</v>
      </c>
      <c r="L28" s="6"/>
    </row>
    <row r="29" spans="1:12" ht="26.4">
      <c r="A29" s="23" t="s">
        <v>48</v>
      </c>
      <c r="B29" s="8">
        <v>0</v>
      </c>
      <c r="C29" s="22">
        <f>B29/ВВП!$B$4*100</f>
        <v>0</v>
      </c>
      <c r="D29" s="8" t="s">
        <v>78</v>
      </c>
      <c r="E29" s="22" t="s">
        <v>8</v>
      </c>
      <c r="F29" s="8">
        <v>0</v>
      </c>
      <c r="G29" s="22">
        <f>F29/ВВП!$B$6*100</f>
        <v>0</v>
      </c>
      <c r="H29" s="8" t="s">
        <v>8</v>
      </c>
      <c r="I29" s="22" t="s">
        <v>8</v>
      </c>
      <c r="J29" s="8">
        <v>0</v>
      </c>
      <c r="K29" s="22">
        <f>J29/ВВП!$B$8*100</f>
        <v>0</v>
      </c>
      <c r="L29" s="6"/>
    </row>
    <row r="30" spans="1:12" ht="39.6">
      <c r="A30" s="27" t="s">
        <v>74</v>
      </c>
      <c r="B30" s="28">
        <v>70.581788119999999</v>
      </c>
      <c r="C30" s="30">
        <f>B30/ВВП!$B$4*100</f>
        <v>3.0610243468436966</v>
      </c>
      <c r="D30" s="28" t="s">
        <v>8</v>
      </c>
      <c r="E30" s="30" t="s">
        <v>8</v>
      </c>
      <c r="F30" s="28">
        <v>648.02267441819151</v>
      </c>
      <c r="G30" s="30">
        <f>F30/ВВП!$B$6*100</f>
        <v>1.8749547716788373</v>
      </c>
      <c r="H30" s="28">
        <v>-45.595925000000001</v>
      </c>
      <c r="I30" s="30">
        <f>H30/ВВП!$B$7*100</f>
        <v>-10.638913343206319</v>
      </c>
      <c r="J30" s="28">
        <v>1297.7548280000001</v>
      </c>
      <c r="K30" s="30">
        <f>J30/ВВП!$B$8*100</f>
        <v>2.6022999723593601</v>
      </c>
      <c r="L30" s="6"/>
    </row>
    <row r="31" spans="1:12" ht="16.2">
      <c r="A31" s="61" t="s">
        <v>72</v>
      </c>
      <c r="J31" s="4"/>
      <c r="L31" s="6"/>
    </row>
    <row r="32" spans="1:12">
      <c r="A32" s="49"/>
      <c r="J32" s="6"/>
      <c r="L32" s="6"/>
    </row>
    <row r="33" spans="1:12" s="4" customFormat="1">
      <c r="A33" s="50"/>
      <c r="B33" s="77"/>
      <c r="D33" s="77"/>
      <c r="E33" s="77"/>
      <c r="F33" s="77"/>
      <c r="G33" s="77"/>
      <c r="H33" s="77"/>
      <c r="I33" s="78"/>
      <c r="J33" s="77"/>
      <c r="K33" s="77"/>
      <c r="L33" s="77"/>
    </row>
    <row r="34" spans="1:12">
      <c r="B34" s="85"/>
      <c r="F34" s="85"/>
      <c r="H34" s="85"/>
      <c r="J34" s="85"/>
      <c r="L34" s="6"/>
    </row>
    <row r="35" spans="1:12">
      <c r="L35" s="6"/>
    </row>
    <row r="36" spans="1:12">
      <c r="L36" s="6"/>
    </row>
    <row r="37" spans="1:12">
      <c r="L37" s="6"/>
    </row>
  </sheetData>
  <mergeCells count="8">
    <mergeCell ref="A1:K1"/>
    <mergeCell ref="A2:K2"/>
    <mergeCell ref="A3:A4"/>
    <mergeCell ref="B3:C3"/>
    <mergeCell ref="D3:E3"/>
    <mergeCell ref="F3:G3"/>
    <mergeCell ref="H3:I3"/>
    <mergeCell ref="J3:K3"/>
  </mergeCells>
  <pageMargins left="0.31" right="0.32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M55"/>
  <sheetViews>
    <sheetView zoomScaleNormal="100" zoomScaleSheetLayoutView="100" workbookViewId="0">
      <selection activeCell="B43" sqref="B43"/>
    </sheetView>
  </sheetViews>
  <sheetFormatPr defaultRowHeight="14.4"/>
  <cols>
    <col min="1" max="1" width="40.5546875" customWidth="1"/>
    <col min="2" max="4" width="14.5546875" customWidth="1"/>
    <col min="5" max="5" width="14.5546875" style="1" customWidth="1"/>
    <col min="6" max="6" width="14.5546875" customWidth="1"/>
    <col min="10" max="10" width="15" customWidth="1"/>
  </cols>
  <sheetData>
    <row r="1" spans="1:13" ht="16.8">
      <c r="A1" s="115" t="s">
        <v>63</v>
      </c>
      <c r="B1" s="115"/>
      <c r="C1" s="115"/>
      <c r="D1" s="115"/>
      <c r="E1" s="115"/>
      <c r="F1" s="115"/>
    </row>
    <row r="2" spans="1:13">
      <c r="A2" s="116" t="s">
        <v>99</v>
      </c>
      <c r="B2" s="116"/>
      <c r="C2" s="116"/>
      <c r="D2" s="116"/>
      <c r="E2" s="116"/>
      <c r="F2" s="116"/>
      <c r="G2" s="66"/>
      <c r="H2" s="66"/>
      <c r="I2" s="66"/>
      <c r="J2" s="66"/>
      <c r="K2" s="66"/>
    </row>
    <row r="3" spans="1:13" ht="27" customHeight="1">
      <c r="A3" s="124" t="s">
        <v>0</v>
      </c>
      <c r="B3" s="83" t="s">
        <v>1</v>
      </c>
      <c r="C3" s="83" t="s">
        <v>2</v>
      </c>
      <c r="D3" s="84" t="s">
        <v>3</v>
      </c>
      <c r="E3" s="84" t="s">
        <v>4</v>
      </c>
      <c r="F3" s="83" t="s">
        <v>5</v>
      </c>
    </row>
    <row r="4" spans="1:13" ht="28.8">
      <c r="A4" s="125"/>
      <c r="B4" s="10" t="s">
        <v>68</v>
      </c>
      <c r="C4" s="10" t="s">
        <v>68</v>
      </c>
      <c r="D4" s="10" t="s">
        <v>68</v>
      </c>
      <c r="E4" s="10" t="s">
        <v>68</v>
      </c>
      <c r="F4" s="10" t="s">
        <v>68</v>
      </c>
    </row>
    <row r="5" spans="1:13">
      <c r="A5" s="11" t="s">
        <v>49</v>
      </c>
      <c r="B5" s="71">
        <v>5311.5929587499304</v>
      </c>
      <c r="C5" s="8" t="s">
        <v>8</v>
      </c>
      <c r="D5" s="8">
        <v>35330.930469599996</v>
      </c>
      <c r="E5" s="8">
        <v>856.89769000000001</v>
      </c>
      <c r="F5" s="9">
        <v>33768.131054600002</v>
      </c>
    </row>
    <row r="6" spans="1:13" s="4" customFormat="1">
      <c r="A6" s="12" t="s">
        <v>50</v>
      </c>
      <c r="B6" s="71"/>
      <c r="C6" s="8"/>
      <c r="D6" s="8"/>
      <c r="E6" s="8"/>
      <c r="F6" s="9"/>
      <c r="G6"/>
      <c r="H6"/>
      <c r="I6"/>
      <c r="J6"/>
      <c r="K6"/>
      <c r="L6"/>
      <c r="M6"/>
    </row>
    <row r="7" spans="1:13">
      <c r="A7" s="12" t="s">
        <v>51</v>
      </c>
      <c r="B7" s="97">
        <v>2519.17581700151</v>
      </c>
      <c r="C7" s="8" t="s">
        <v>8</v>
      </c>
      <c r="D7" s="8">
        <v>8185.7924016000006</v>
      </c>
      <c r="E7" s="8">
        <v>458.78107999999997</v>
      </c>
      <c r="F7" s="9">
        <v>2863.5512590000003</v>
      </c>
      <c r="G7" s="86"/>
      <c r="I7" s="86"/>
    </row>
    <row r="8" spans="1:13" s="4" customFormat="1">
      <c r="A8" s="13" t="s">
        <v>50</v>
      </c>
      <c r="B8" s="96"/>
      <c r="C8" s="8"/>
      <c r="D8" s="8"/>
      <c r="E8" s="8"/>
      <c r="F8" s="9"/>
      <c r="G8"/>
      <c r="H8"/>
      <c r="I8"/>
      <c r="J8"/>
      <c r="K8"/>
      <c r="L8"/>
      <c r="M8"/>
    </row>
    <row r="9" spans="1:13" s="4" customFormat="1" ht="16.2">
      <c r="A9" s="13" t="s">
        <v>66</v>
      </c>
      <c r="B9" s="97">
        <v>5.9133413558720704</v>
      </c>
      <c r="C9" s="8" t="s">
        <v>8</v>
      </c>
      <c r="D9" s="8">
        <v>8185.7924016000006</v>
      </c>
      <c r="E9" s="8">
        <v>5.2462099999999996</v>
      </c>
      <c r="F9" s="9">
        <v>35.223982400000004</v>
      </c>
      <c r="G9" s="86"/>
      <c r="H9" s="86"/>
      <c r="I9" s="86"/>
      <c r="J9"/>
      <c r="K9"/>
      <c r="L9"/>
      <c r="M9"/>
    </row>
    <row r="10" spans="1:13">
      <c r="A10" s="13" t="s">
        <v>52</v>
      </c>
      <c r="B10" s="97">
        <v>286.65292150556502</v>
      </c>
      <c r="C10" s="8" t="s">
        <v>8</v>
      </c>
      <c r="D10" s="8">
        <v>0</v>
      </c>
      <c r="E10" s="34" t="s">
        <v>16</v>
      </c>
      <c r="F10" s="34" t="s">
        <v>16</v>
      </c>
      <c r="G10" s="86"/>
      <c r="H10" s="86"/>
    </row>
    <row r="11" spans="1:13">
      <c r="A11" s="12" t="s">
        <v>53</v>
      </c>
      <c r="B11" s="97">
        <v>2792.4171417484199</v>
      </c>
      <c r="C11" s="8" t="s">
        <v>8</v>
      </c>
      <c r="D11" s="8">
        <v>27145.138068</v>
      </c>
      <c r="E11" s="8">
        <v>398.11660999999998</v>
      </c>
      <c r="F11" s="9">
        <v>30904.579795600002</v>
      </c>
      <c r="G11" s="86"/>
      <c r="H11" s="86"/>
      <c r="I11" s="86"/>
    </row>
    <row r="12" spans="1:13" s="4" customFormat="1">
      <c r="A12" s="13" t="s">
        <v>50</v>
      </c>
      <c r="B12" s="96"/>
      <c r="C12" s="8"/>
      <c r="D12" s="8"/>
      <c r="E12" s="8"/>
      <c r="F12" s="9"/>
      <c r="G12"/>
      <c r="H12"/>
      <c r="I12"/>
      <c r="J12"/>
      <c r="K12"/>
      <c r="L12"/>
      <c r="M12"/>
    </row>
    <row r="13" spans="1:13" s="4" customFormat="1" ht="16.2">
      <c r="A13" s="13" t="s">
        <v>66</v>
      </c>
      <c r="B13" s="97">
        <v>0.56867077992793302</v>
      </c>
      <c r="C13" s="8" t="s">
        <v>8</v>
      </c>
      <c r="D13" s="8">
        <v>2.3950377999999999</v>
      </c>
      <c r="E13" s="8">
        <v>5.1999999999999998E-2</v>
      </c>
      <c r="F13" s="9">
        <v>0</v>
      </c>
      <c r="G13" s="86"/>
      <c r="H13" s="86"/>
      <c r="I13" s="86"/>
      <c r="J13"/>
      <c r="K13"/>
      <c r="L13"/>
      <c r="M13"/>
    </row>
    <row r="14" spans="1:13">
      <c r="A14" s="13" t="s">
        <v>52</v>
      </c>
      <c r="B14" s="71">
        <v>2577.7211754944301</v>
      </c>
      <c r="C14" s="8" t="s">
        <v>8</v>
      </c>
      <c r="D14" s="8">
        <v>27142.743030199999</v>
      </c>
      <c r="E14" s="8">
        <v>393.56921</v>
      </c>
      <c r="F14" s="9">
        <v>30904.579795600002</v>
      </c>
      <c r="G14" s="86"/>
      <c r="H14" s="86"/>
      <c r="I14" s="86"/>
    </row>
    <row r="15" spans="1:13">
      <c r="A15" s="11" t="s">
        <v>54</v>
      </c>
      <c r="B15" s="72" t="s">
        <v>16</v>
      </c>
      <c r="C15" s="31" t="s">
        <v>16</v>
      </c>
      <c r="D15" s="31" t="s">
        <v>16</v>
      </c>
      <c r="E15" s="31" t="s">
        <v>16</v>
      </c>
      <c r="F15" s="62">
        <v>998.85144409999998</v>
      </c>
      <c r="G15" s="86"/>
      <c r="I15" s="86"/>
    </row>
    <row r="16" spans="1:13" s="4" customFormat="1">
      <c r="A16" s="12" t="s">
        <v>50</v>
      </c>
      <c r="B16" s="72"/>
      <c r="C16" s="31"/>
      <c r="D16" s="31"/>
      <c r="E16" s="31"/>
      <c r="F16" s="32"/>
      <c r="G16"/>
      <c r="H16"/>
      <c r="I16"/>
      <c r="J16"/>
      <c r="K16"/>
      <c r="L16"/>
      <c r="M16"/>
    </row>
    <row r="17" spans="1:13">
      <c r="A17" s="12" t="s">
        <v>51</v>
      </c>
      <c r="B17" s="72" t="s">
        <v>16</v>
      </c>
      <c r="C17" s="31" t="s">
        <v>16</v>
      </c>
      <c r="D17" s="31" t="s">
        <v>16</v>
      </c>
      <c r="E17" s="31" t="s">
        <v>16</v>
      </c>
      <c r="F17" s="34" t="s">
        <v>16</v>
      </c>
    </row>
    <row r="18" spans="1:13" s="4" customFormat="1">
      <c r="A18" s="13" t="s">
        <v>50</v>
      </c>
      <c r="B18" s="72"/>
      <c r="C18" s="31"/>
      <c r="D18" s="31"/>
      <c r="E18" s="31"/>
      <c r="F18" s="34"/>
      <c r="G18"/>
      <c r="H18"/>
      <c r="I18"/>
      <c r="J18"/>
      <c r="K18"/>
      <c r="L18"/>
      <c r="M18"/>
    </row>
    <row r="19" spans="1:13" s="4" customFormat="1" ht="16.2">
      <c r="A19" s="13" t="s">
        <v>66</v>
      </c>
      <c r="B19" s="72" t="s">
        <v>16</v>
      </c>
      <c r="C19" s="31" t="s">
        <v>16</v>
      </c>
      <c r="D19" s="31" t="s">
        <v>16</v>
      </c>
      <c r="E19" s="31" t="s">
        <v>16</v>
      </c>
      <c r="F19" s="34" t="s">
        <v>16</v>
      </c>
      <c r="G19"/>
      <c r="H19"/>
      <c r="I19"/>
      <c r="J19"/>
      <c r="K19"/>
      <c r="L19"/>
      <c r="M19"/>
    </row>
    <row r="20" spans="1:13">
      <c r="A20" s="13" t="s">
        <v>52</v>
      </c>
      <c r="B20" s="72" t="s">
        <v>16</v>
      </c>
      <c r="C20" s="31" t="s">
        <v>16</v>
      </c>
      <c r="D20" s="31" t="s">
        <v>16</v>
      </c>
      <c r="E20" s="31" t="s">
        <v>16</v>
      </c>
      <c r="F20" s="34" t="s">
        <v>16</v>
      </c>
    </row>
    <row r="21" spans="1:13">
      <c r="A21" s="12" t="s">
        <v>53</v>
      </c>
      <c r="B21" s="72" t="s">
        <v>16</v>
      </c>
      <c r="C21" s="31" t="s">
        <v>16</v>
      </c>
      <c r="D21" s="31" t="s">
        <v>16</v>
      </c>
      <c r="E21" s="31" t="s">
        <v>16</v>
      </c>
      <c r="F21" s="62">
        <v>998.85144409999998</v>
      </c>
      <c r="G21" s="86"/>
      <c r="I21" s="86"/>
    </row>
    <row r="22" spans="1:13" s="4" customFormat="1">
      <c r="A22" s="13" t="s">
        <v>50</v>
      </c>
      <c r="B22" s="72"/>
      <c r="C22" s="31"/>
      <c r="D22" s="31"/>
      <c r="E22" s="31"/>
      <c r="F22" s="32"/>
      <c r="G22"/>
      <c r="H22"/>
      <c r="I22"/>
      <c r="J22"/>
      <c r="K22"/>
      <c r="L22"/>
      <c r="M22"/>
    </row>
    <row r="23" spans="1:13" s="4" customFormat="1" ht="16.2">
      <c r="A23" s="13" t="s">
        <v>66</v>
      </c>
      <c r="B23" s="72" t="s">
        <v>16</v>
      </c>
      <c r="C23" s="31" t="s">
        <v>16</v>
      </c>
      <c r="D23" s="31" t="s">
        <v>16</v>
      </c>
      <c r="E23" s="31" t="s">
        <v>16</v>
      </c>
      <c r="F23" s="81">
        <v>0</v>
      </c>
      <c r="G23" s="86"/>
      <c r="H23"/>
      <c r="I23"/>
      <c r="J23"/>
      <c r="K23"/>
      <c r="L23"/>
      <c r="M23"/>
    </row>
    <row r="24" spans="1:13">
      <c r="A24" s="13" t="s">
        <v>52</v>
      </c>
      <c r="B24" s="72" t="s">
        <v>16</v>
      </c>
      <c r="C24" s="31" t="s">
        <v>16</v>
      </c>
      <c r="D24" s="31" t="s">
        <v>16</v>
      </c>
      <c r="E24" s="31" t="s">
        <v>16</v>
      </c>
      <c r="F24" s="62">
        <v>998.85144409999998</v>
      </c>
      <c r="G24" s="86"/>
      <c r="I24" s="86"/>
    </row>
    <row r="25" spans="1:13">
      <c r="A25" s="14" t="s">
        <v>55</v>
      </c>
      <c r="B25" s="71">
        <v>3.0896199893</v>
      </c>
      <c r="C25" s="25" t="s">
        <v>8</v>
      </c>
      <c r="D25" s="33">
        <v>2540.4618642999999</v>
      </c>
      <c r="E25" s="31"/>
      <c r="F25" s="32">
        <v>157.15086060000002</v>
      </c>
      <c r="G25" s="86"/>
      <c r="H25" s="86"/>
      <c r="I25" s="86"/>
    </row>
    <row r="26" spans="1:13" s="4" customFormat="1">
      <c r="A26" s="12" t="s">
        <v>50</v>
      </c>
      <c r="B26" s="71"/>
      <c r="C26" s="25"/>
      <c r="D26" s="33"/>
      <c r="E26" s="31"/>
      <c r="F26" s="32"/>
      <c r="G26"/>
      <c r="H26"/>
      <c r="I26"/>
      <c r="J26"/>
      <c r="K26"/>
      <c r="L26"/>
      <c r="M26"/>
    </row>
    <row r="27" spans="1:13">
      <c r="A27" s="12" t="s">
        <v>51</v>
      </c>
      <c r="B27" s="71">
        <v>3.0319824</v>
      </c>
      <c r="C27" s="31" t="s">
        <v>16</v>
      </c>
      <c r="D27" s="31" t="s">
        <v>16</v>
      </c>
      <c r="E27" s="31" t="s">
        <v>16</v>
      </c>
      <c r="F27" s="34" t="s">
        <v>16</v>
      </c>
      <c r="H27" s="86"/>
    </row>
    <row r="28" spans="1:13" s="4" customFormat="1">
      <c r="A28" s="13" t="s">
        <v>50</v>
      </c>
      <c r="B28" s="71"/>
      <c r="C28" s="31"/>
      <c r="D28" s="31"/>
      <c r="E28" s="31"/>
      <c r="F28" s="34"/>
      <c r="G28"/>
      <c r="H28"/>
      <c r="I28"/>
      <c r="J28"/>
      <c r="K28"/>
      <c r="L28"/>
      <c r="M28"/>
    </row>
    <row r="29" spans="1:13" s="4" customFormat="1" ht="16.2">
      <c r="A29" s="13" t="s">
        <v>66</v>
      </c>
      <c r="B29" s="71">
        <v>8.0308905016687002E-3</v>
      </c>
      <c r="C29" s="31" t="s">
        <v>16</v>
      </c>
      <c r="D29" s="31" t="s">
        <v>16</v>
      </c>
      <c r="E29" s="31" t="s">
        <v>16</v>
      </c>
      <c r="F29" s="34" t="s">
        <v>16</v>
      </c>
      <c r="G29"/>
      <c r="H29" s="86"/>
      <c r="I29"/>
      <c r="J29"/>
      <c r="K29"/>
      <c r="L29"/>
      <c r="M29"/>
    </row>
    <row r="30" spans="1:13">
      <c r="A30" s="13" t="s">
        <v>52</v>
      </c>
      <c r="B30" s="73" t="s">
        <v>16</v>
      </c>
      <c r="C30" s="31" t="s">
        <v>16</v>
      </c>
      <c r="D30" s="31" t="s">
        <v>16</v>
      </c>
      <c r="E30" s="31" t="s">
        <v>16</v>
      </c>
      <c r="F30" s="34" t="s">
        <v>16</v>
      </c>
    </row>
    <row r="31" spans="1:13">
      <c r="A31" s="12" t="s">
        <v>53</v>
      </c>
      <c r="B31" s="71">
        <v>5.76375893E-2</v>
      </c>
      <c r="C31" s="25" t="s">
        <v>8</v>
      </c>
      <c r="D31" s="33">
        <v>2540.4618642999999</v>
      </c>
      <c r="E31" s="31" t="s">
        <v>16</v>
      </c>
      <c r="F31" s="32">
        <v>157.15086060000002</v>
      </c>
      <c r="G31" s="86"/>
      <c r="I31" s="86"/>
    </row>
    <row r="32" spans="1:13" s="4" customFormat="1">
      <c r="A32" s="13" t="s">
        <v>50</v>
      </c>
      <c r="B32" s="73"/>
      <c r="C32" s="25"/>
      <c r="D32" s="33"/>
      <c r="E32" s="31"/>
      <c r="F32" s="32"/>
      <c r="G32"/>
      <c r="H32"/>
      <c r="I32"/>
      <c r="J32"/>
      <c r="K32"/>
      <c r="L32"/>
      <c r="M32"/>
    </row>
    <row r="33" spans="1:13" s="4" customFormat="1" ht="16.2">
      <c r="A33" s="13" t="s">
        <v>66</v>
      </c>
      <c r="B33" s="73" t="s">
        <v>16</v>
      </c>
      <c r="C33" s="25" t="s">
        <v>8</v>
      </c>
      <c r="D33" s="33">
        <v>10.188336400000001</v>
      </c>
      <c r="E33" s="31" t="s">
        <v>16</v>
      </c>
      <c r="F33" s="32">
        <v>0</v>
      </c>
      <c r="G33" s="86"/>
      <c r="H33"/>
      <c r="I33" s="86"/>
      <c r="J33"/>
      <c r="K33"/>
      <c r="L33"/>
      <c r="M33"/>
    </row>
    <row r="34" spans="1:13">
      <c r="A34" s="13" t="s">
        <v>52</v>
      </c>
      <c r="B34" s="71">
        <v>5.76375893E-2</v>
      </c>
      <c r="C34" s="25" t="s">
        <v>8</v>
      </c>
      <c r="D34" s="33">
        <v>2530.2735279000003</v>
      </c>
      <c r="E34" s="31" t="s">
        <v>16</v>
      </c>
      <c r="F34" s="32">
        <v>157.15086060000002</v>
      </c>
      <c r="G34" s="86"/>
      <c r="H34" s="86"/>
      <c r="I34" s="86"/>
    </row>
    <row r="35" spans="1:13" ht="16.2">
      <c r="A35" s="14" t="s">
        <v>67</v>
      </c>
      <c r="B35" s="71">
        <v>5314.6825787392299</v>
      </c>
      <c r="C35" s="25" t="s">
        <v>8</v>
      </c>
      <c r="D35" s="33">
        <v>36847.200724100003</v>
      </c>
      <c r="E35" s="8">
        <v>856.89769000000001</v>
      </c>
      <c r="F35" s="9">
        <v>34924.133359300002</v>
      </c>
      <c r="G35" s="86"/>
      <c r="H35" s="86"/>
      <c r="I35" s="86"/>
    </row>
    <row r="36" spans="1:13" s="4" customFormat="1">
      <c r="A36" s="12" t="s">
        <v>50</v>
      </c>
      <c r="B36" s="71"/>
      <c r="C36" s="25"/>
      <c r="D36" s="33"/>
      <c r="E36" s="8"/>
      <c r="F36" s="9"/>
      <c r="G36"/>
      <c r="H36"/>
      <c r="I36"/>
      <c r="J36"/>
      <c r="K36"/>
      <c r="L36"/>
      <c r="M36"/>
    </row>
    <row r="37" spans="1:13">
      <c r="A37" s="12" t="s">
        <v>51</v>
      </c>
      <c r="B37" s="71">
        <v>2522.2077994015099</v>
      </c>
      <c r="C37" s="25" t="s">
        <v>8</v>
      </c>
      <c r="D37" s="33">
        <v>8185.7924016000006</v>
      </c>
      <c r="E37" s="8">
        <v>458.78107999999997</v>
      </c>
      <c r="F37" s="9">
        <v>2863.5512590000003</v>
      </c>
      <c r="G37" s="86"/>
      <c r="H37" s="86"/>
      <c r="I37" s="86"/>
    </row>
    <row r="38" spans="1:13" s="4" customFormat="1">
      <c r="A38" s="13" t="s">
        <v>50</v>
      </c>
      <c r="B38" s="71"/>
      <c r="C38" s="25"/>
      <c r="D38" s="33"/>
      <c r="E38" s="8"/>
      <c r="F38" s="9"/>
      <c r="G38"/>
      <c r="H38"/>
      <c r="I38"/>
      <c r="J38"/>
      <c r="K38"/>
      <c r="L38"/>
      <c r="M38"/>
    </row>
    <row r="39" spans="1:13" s="4" customFormat="1" ht="16.2">
      <c r="A39" s="13" t="s">
        <v>66</v>
      </c>
      <c r="B39" s="71">
        <v>5.9213722463737399</v>
      </c>
      <c r="C39" s="25" t="s">
        <v>8</v>
      </c>
      <c r="D39" s="33">
        <v>8185.7924016000006</v>
      </c>
      <c r="E39" s="8">
        <v>5.2462099999999996</v>
      </c>
      <c r="F39" s="9">
        <v>35.223982400000004</v>
      </c>
      <c r="G39" s="86"/>
      <c r="H39" s="86"/>
      <c r="I39" s="86"/>
      <c r="J39"/>
      <c r="K39"/>
      <c r="L39"/>
      <c r="M39"/>
    </row>
    <row r="40" spans="1:13">
      <c r="A40" s="13" t="s">
        <v>52</v>
      </c>
      <c r="B40" s="71">
        <v>286.65292150556502</v>
      </c>
      <c r="C40" s="25"/>
      <c r="D40" s="33">
        <v>0</v>
      </c>
      <c r="E40" s="34" t="s">
        <v>16</v>
      </c>
      <c r="F40" s="9">
        <v>0</v>
      </c>
      <c r="G40" s="86"/>
      <c r="H40" s="86"/>
      <c r="I40" s="86"/>
    </row>
    <row r="41" spans="1:13">
      <c r="A41" s="12" t="s">
        <v>53</v>
      </c>
      <c r="B41" s="71">
        <v>2792.4747793377201</v>
      </c>
      <c r="C41" s="25" t="s">
        <v>8</v>
      </c>
      <c r="D41" s="33">
        <v>28661.408322500003</v>
      </c>
      <c r="E41" s="8">
        <v>398.11660999999998</v>
      </c>
      <c r="F41" s="9">
        <v>32060.582100299998</v>
      </c>
      <c r="G41" s="86"/>
      <c r="H41" s="86"/>
      <c r="I41" s="86"/>
    </row>
    <row r="42" spans="1:13" s="4" customFormat="1">
      <c r="A42" s="13" t="s">
        <v>50</v>
      </c>
      <c r="B42" s="71"/>
      <c r="C42" s="25"/>
      <c r="D42" s="33"/>
      <c r="E42" s="8"/>
      <c r="F42" s="9"/>
      <c r="G42"/>
      <c r="H42"/>
      <c r="I42"/>
      <c r="J42"/>
      <c r="K42"/>
      <c r="L42"/>
      <c r="M42"/>
    </row>
    <row r="43" spans="1:13" s="4" customFormat="1" ht="16.2">
      <c r="A43" s="13" t="s">
        <v>66</v>
      </c>
      <c r="B43" s="71">
        <v>0.56867077992793302</v>
      </c>
      <c r="C43" s="25" t="s">
        <v>8</v>
      </c>
      <c r="D43" s="33">
        <v>2.3950377999999999</v>
      </c>
      <c r="E43" s="8">
        <v>5.1999999999999998E-2</v>
      </c>
      <c r="F43" s="9">
        <v>0</v>
      </c>
      <c r="G43" s="86"/>
      <c r="H43" s="86"/>
      <c r="I43" s="86"/>
      <c r="J43"/>
      <c r="K43"/>
      <c r="L43"/>
      <c r="M43"/>
    </row>
    <row r="44" spans="1:13">
      <c r="A44" s="13" t="s">
        <v>52</v>
      </c>
      <c r="B44" s="71">
        <v>2577.7788130837298</v>
      </c>
      <c r="C44" s="25" t="s">
        <v>8</v>
      </c>
      <c r="D44" s="33">
        <v>28659.013284699999</v>
      </c>
      <c r="E44" s="8">
        <v>393.56921</v>
      </c>
      <c r="F44" s="9">
        <v>32060.582100299998</v>
      </c>
      <c r="G44" s="86"/>
      <c r="H44" s="70"/>
      <c r="I44" s="86"/>
    </row>
    <row r="45" spans="1:13">
      <c r="A45" s="14" t="s">
        <v>56</v>
      </c>
      <c r="B45" s="74">
        <v>82.335472471227305</v>
      </c>
      <c r="C45" s="25" t="s">
        <v>8</v>
      </c>
      <c r="D45" s="33">
        <v>2225.7957842000001</v>
      </c>
      <c r="E45" s="31" t="s">
        <v>16</v>
      </c>
      <c r="F45" s="32">
        <v>2721.9719517999997</v>
      </c>
      <c r="G45" s="86"/>
      <c r="H45" s="86"/>
      <c r="I45" s="86"/>
    </row>
    <row r="46" spans="1:13" s="4" customFormat="1">
      <c r="A46" s="12" t="s">
        <v>50</v>
      </c>
      <c r="B46" s="74"/>
      <c r="C46" s="25"/>
      <c r="D46" s="33"/>
      <c r="E46" s="31"/>
      <c r="F46" s="32"/>
      <c r="G46"/>
      <c r="H46"/>
      <c r="I46"/>
      <c r="J46"/>
      <c r="K46"/>
      <c r="L46"/>
      <c r="M46"/>
    </row>
    <row r="47" spans="1:13">
      <c r="A47" s="12" t="s">
        <v>57</v>
      </c>
      <c r="B47" s="74">
        <v>82.335472471227305</v>
      </c>
      <c r="C47" s="25" t="s">
        <v>8</v>
      </c>
      <c r="D47" s="33">
        <v>2225.7957842000001</v>
      </c>
      <c r="E47" s="31" t="s">
        <v>16</v>
      </c>
      <c r="F47" s="32">
        <v>2660.2890608000002</v>
      </c>
      <c r="G47" s="86"/>
      <c r="H47" s="86"/>
      <c r="I47" s="86"/>
    </row>
    <row r="48" spans="1:13">
      <c r="A48" s="12" t="s">
        <v>58</v>
      </c>
      <c r="B48" s="72" t="s">
        <v>16</v>
      </c>
      <c r="C48" s="25" t="s">
        <v>8</v>
      </c>
      <c r="D48" s="31" t="s">
        <v>16</v>
      </c>
      <c r="E48" s="31" t="s">
        <v>16</v>
      </c>
      <c r="F48" s="32">
        <v>57.315420199999998</v>
      </c>
      <c r="G48" s="86"/>
      <c r="I48" s="86"/>
    </row>
    <row r="49" spans="1:9">
      <c r="A49" s="15" t="s">
        <v>59</v>
      </c>
      <c r="B49" s="75" t="s">
        <v>16</v>
      </c>
      <c r="C49" s="46" t="s">
        <v>8</v>
      </c>
      <c r="D49" s="35" t="s">
        <v>16</v>
      </c>
      <c r="E49" s="35" t="s">
        <v>16</v>
      </c>
      <c r="F49" s="63">
        <v>4.3674708000000004</v>
      </c>
      <c r="G49" s="86"/>
      <c r="I49" s="86"/>
    </row>
    <row r="50" spans="1:9" ht="16.2">
      <c r="A50" s="61" t="s">
        <v>72</v>
      </c>
      <c r="B50" s="76"/>
      <c r="C50" s="43"/>
      <c r="D50" s="58"/>
      <c r="E50" s="58"/>
      <c r="F50" s="43"/>
      <c r="H50" s="51"/>
    </row>
    <row r="51" spans="1:9" ht="16.2">
      <c r="A51" s="47" t="s">
        <v>71</v>
      </c>
      <c r="B51" s="56"/>
      <c r="C51" s="56"/>
      <c r="D51" s="56"/>
      <c r="E51" s="56"/>
      <c r="F51" s="56"/>
    </row>
    <row r="52" spans="1:9" ht="45.75" customHeight="1">
      <c r="A52" s="126" t="s">
        <v>77</v>
      </c>
      <c r="B52" s="126"/>
      <c r="C52" s="126"/>
      <c r="D52" s="126"/>
      <c r="E52" s="126"/>
      <c r="F52" s="126"/>
    </row>
    <row r="53" spans="1:9">
      <c r="A53" s="48"/>
      <c r="B53" s="56"/>
      <c r="C53" s="56"/>
      <c r="D53" s="56"/>
      <c r="E53" s="56"/>
      <c r="F53" s="56"/>
    </row>
    <row r="54" spans="1:9">
      <c r="A54" s="37"/>
      <c r="B54" s="56"/>
      <c r="C54" s="56"/>
      <c r="D54" s="56"/>
      <c r="E54" s="56"/>
      <c r="F54" s="56"/>
    </row>
    <row r="55" spans="1:9">
      <c r="B55" s="4"/>
      <c r="C55" s="4"/>
      <c r="D55" s="4"/>
      <c r="E55" s="80"/>
    </row>
  </sheetData>
  <mergeCells count="4">
    <mergeCell ref="A1:F1"/>
    <mergeCell ref="A3:A4"/>
    <mergeCell ref="A2:F2"/>
    <mergeCell ref="A52:F52"/>
  </mergeCells>
  <pageMargins left="0.31" right="0.25" top="0.75" bottom="0.75" header="0.3" footer="0.3"/>
  <pageSetup paperSize="9"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="130" zoomScaleNormal="130" zoomScaleSheetLayoutView="85" workbookViewId="0">
      <selection activeCell="C25" sqref="C25"/>
    </sheetView>
  </sheetViews>
  <sheetFormatPr defaultRowHeight="14.4"/>
  <cols>
    <col min="1" max="1" width="20.6640625" customWidth="1"/>
    <col min="2" max="2" width="18.88671875" customWidth="1"/>
    <col min="3" max="6" width="22.44140625" customWidth="1"/>
    <col min="7" max="7" width="12" bestFit="1" customWidth="1"/>
  </cols>
  <sheetData>
    <row r="1" spans="1:10" ht="16.8">
      <c r="A1" s="115" t="s">
        <v>69</v>
      </c>
      <c r="B1" s="115"/>
      <c r="C1" s="115"/>
      <c r="D1" s="115"/>
      <c r="E1" s="115"/>
      <c r="F1" s="115"/>
      <c r="G1" s="54"/>
    </row>
    <row r="2" spans="1:10" ht="9.75" customHeight="1">
      <c r="A2" s="82"/>
      <c r="B2" s="82"/>
      <c r="C2" s="82"/>
      <c r="D2" s="82"/>
      <c r="E2" s="82"/>
      <c r="F2" s="87" t="s">
        <v>83</v>
      </c>
      <c r="G2" s="54"/>
    </row>
    <row r="3" spans="1:10" ht="29.25" customHeight="1">
      <c r="A3" s="127" t="s">
        <v>96</v>
      </c>
      <c r="B3" s="128"/>
      <c r="C3" s="100" t="s">
        <v>100</v>
      </c>
      <c r="D3" s="100" t="s">
        <v>101</v>
      </c>
      <c r="E3" s="100" t="s">
        <v>102</v>
      </c>
      <c r="F3" s="100" t="s">
        <v>103</v>
      </c>
    </row>
    <row r="4" spans="1:10">
      <c r="A4" s="52" t="s">
        <v>1</v>
      </c>
      <c r="B4" s="53">
        <v>2305.8225000000002</v>
      </c>
      <c r="C4" s="53">
        <v>2305.8225000000002</v>
      </c>
      <c r="D4" s="53"/>
      <c r="E4" s="53"/>
      <c r="F4" s="53"/>
    </row>
    <row r="5" spans="1:10">
      <c r="A5" s="52" t="s">
        <v>2</v>
      </c>
      <c r="B5" s="53">
        <v>68.241699999999994</v>
      </c>
      <c r="C5" s="53">
        <v>68.241699999999994</v>
      </c>
      <c r="D5" s="53"/>
      <c r="E5" s="53"/>
      <c r="F5" s="53"/>
    </row>
    <row r="6" spans="1:10">
      <c r="A6" s="52" t="s">
        <v>3</v>
      </c>
      <c r="B6" s="53">
        <v>34562.042999999998</v>
      </c>
      <c r="C6" s="53">
        <v>34562.042999999998</v>
      </c>
      <c r="D6" s="53"/>
      <c r="E6" s="53"/>
      <c r="F6" s="53"/>
    </row>
    <row r="7" spans="1:10">
      <c r="A7" s="52" t="s">
        <v>4</v>
      </c>
      <c r="B7" s="99">
        <v>428.57690000000002</v>
      </c>
      <c r="C7" s="99">
        <v>428.57690000000002</v>
      </c>
      <c r="D7" s="99"/>
      <c r="E7" s="99"/>
      <c r="F7" s="53"/>
    </row>
    <row r="8" spans="1:10">
      <c r="A8" s="52" t="s">
        <v>60</v>
      </c>
      <c r="B8" s="53">
        <v>49869.532405343656</v>
      </c>
      <c r="C8" s="53">
        <v>49869.532405343656</v>
      </c>
      <c r="D8" s="53"/>
      <c r="E8" s="53"/>
      <c r="F8" s="53"/>
    </row>
    <row r="9" spans="1:10">
      <c r="A9" s="131" t="s">
        <v>79</v>
      </c>
      <c r="B9" s="132"/>
      <c r="C9" s="100" t="s">
        <v>80</v>
      </c>
      <c r="D9" s="100" t="s">
        <v>81</v>
      </c>
      <c r="E9" s="100" t="s">
        <v>82</v>
      </c>
      <c r="F9" s="100" t="s">
        <v>100</v>
      </c>
    </row>
    <row r="10" spans="1:10" ht="14.25" customHeight="1">
      <c r="A10" s="52" t="s">
        <v>1</v>
      </c>
      <c r="B10" s="53">
        <f>C10+D10+E10+F10</f>
        <v>11515.3794</v>
      </c>
      <c r="C10" s="53">
        <v>2552.0484999999999</v>
      </c>
      <c r="D10" s="53">
        <v>3072.0557999999996</v>
      </c>
      <c r="E10" s="53">
        <v>3585.4526000000005</v>
      </c>
      <c r="F10" s="53">
        <v>2305.8225000000002</v>
      </c>
      <c r="G10" s="68"/>
      <c r="H10" s="67"/>
      <c r="J10" s="6"/>
    </row>
    <row r="11" spans="1:10">
      <c r="A11" s="52" t="s">
        <v>2</v>
      </c>
      <c r="B11" s="53">
        <f>C11+D11+E11+F11</f>
        <v>292.35210000000001</v>
      </c>
      <c r="C11" s="53">
        <v>67.575399999999988</v>
      </c>
      <c r="D11" s="53">
        <v>77.730799999999988</v>
      </c>
      <c r="E11" s="53">
        <v>78.804200000000037</v>
      </c>
      <c r="F11" s="53">
        <v>68.241699999999994</v>
      </c>
    </row>
    <row r="12" spans="1:10">
      <c r="A12" s="52" t="s">
        <v>3</v>
      </c>
      <c r="B12" s="53">
        <f>C12+D12+E12+F12</f>
        <v>163678.46</v>
      </c>
      <c r="C12" s="53">
        <v>30904.4882</v>
      </c>
      <c r="D12" s="53">
        <v>38353.0766</v>
      </c>
      <c r="E12" s="53">
        <v>59858.852199999987</v>
      </c>
      <c r="F12" s="53">
        <v>34562.042999999998</v>
      </c>
    </row>
    <row r="13" spans="1:10">
      <c r="A13" s="52" t="s">
        <v>4</v>
      </c>
      <c r="B13" s="53">
        <f>C13+D13+E13+F13</f>
        <v>2075.8397999999997</v>
      </c>
      <c r="C13" s="99">
        <v>380.53609999999998</v>
      </c>
      <c r="D13" s="99">
        <v>530.85550000000001</v>
      </c>
      <c r="E13" s="99">
        <v>735.87130000000002</v>
      </c>
      <c r="F13" s="99">
        <v>428.57690000000002</v>
      </c>
    </row>
    <row r="14" spans="1:10">
      <c r="A14" s="52" t="s">
        <v>60</v>
      </c>
      <c r="B14" s="53">
        <f>C14+D14+E14+F14</f>
        <v>216180.17807963351</v>
      </c>
      <c r="C14" s="53">
        <v>49284.767322282474</v>
      </c>
      <c r="D14" s="53">
        <v>54671.822377570919</v>
      </c>
      <c r="E14" s="53">
        <v>62354.055974436465</v>
      </c>
      <c r="F14" s="53">
        <v>49869.532405343656</v>
      </c>
    </row>
    <row r="15" spans="1:10" hidden="1">
      <c r="A15" s="129" t="s">
        <v>64</v>
      </c>
      <c r="B15" s="130"/>
      <c r="C15" s="59"/>
      <c r="D15" s="59"/>
      <c r="E15" s="59"/>
      <c r="F15" s="59"/>
    </row>
    <row r="16" spans="1:10" hidden="1">
      <c r="A16" s="2" t="s">
        <v>1</v>
      </c>
      <c r="B16" s="5"/>
      <c r="C16" s="60"/>
      <c r="D16" s="60"/>
      <c r="E16" s="60"/>
      <c r="F16" s="60"/>
    </row>
    <row r="17" spans="1:7" hidden="1">
      <c r="A17" s="2" t="s">
        <v>2</v>
      </c>
      <c r="B17" s="5"/>
      <c r="C17" s="60"/>
      <c r="D17" s="60"/>
      <c r="E17" s="60"/>
      <c r="F17" s="60"/>
    </row>
    <row r="18" spans="1:7" hidden="1">
      <c r="A18" s="2" t="s">
        <v>3</v>
      </c>
      <c r="B18" s="5"/>
      <c r="C18" s="60"/>
      <c r="D18" s="60"/>
      <c r="E18" s="60"/>
      <c r="F18" s="60"/>
    </row>
    <row r="19" spans="1:7" hidden="1">
      <c r="A19" s="2" t="s">
        <v>4</v>
      </c>
      <c r="B19" s="5"/>
      <c r="C19" s="60"/>
      <c r="D19" s="60"/>
      <c r="E19" s="60"/>
      <c r="F19" s="60"/>
    </row>
    <row r="20" spans="1:7" hidden="1">
      <c r="A20" s="2" t="s">
        <v>60</v>
      </c>
      <c r="B20" s="5"/>
      <c r="C20" s="60"/>
      <c r="D20" s="60"/>
      <c r="E20" s="60"/>
      <c r="F20" s="60"/>
    </row>
    <row r="21" spans="1:7">
      <c r="A21" s="3"/>
      <c r="B21" s="1"/>
      <c r="C21" s="1"/>
      <c r="D21" s="1"/>
      <c r="E21" s="1"/>
      <c r="F21" s="1"/>
    </row>
    <row r="22" spans="1:7">
      <c r="B22" s="6"/>
      <c r="C22" s="70"/>
      <c r="D22" s="70"/>
      <c r="E22" s="70"/>
      <c r="F22" s="70"/>
      <c r="G22" s="85"/>
    </row>
    <row r="23" spans="1:7">
      <c r="B23" s="6"/>
      <c r="C23" s="70"/>
    </row>
    <row r="24" spans="1:7">
      <c r="B24" s="6"/>
      <c r="C24" s="70"/>
      <c r="D24" s="70"/>
      <c r="E24" s="70"/>
      <c r="F24" s="70"/>
    </row>
    <row r="25" spans="1:7">
      <c r="B25" s="6"/>
      <c r="C25" s="70"/>
      <c r="D25" s="70"/>
      <c r="E25" s="70"/>
      <c r="F25" s="70"/>
      <c r="G25" s="85"/>
    </row>
    <row r="26" spans="1:7">
      <c r="B26" s="6"/>
      <c r="C26" s="70"/>
      <c r="D26" s="70"/>
    </row>
    <row r="27" spans="1:7">
      <c r="B27" s="6"/>
      <c r="F27" s="70"/>
    </row>
    <row r="28" spans="1:7">
      <c r="F28" s="70"/>
      <c r="G28" s="70"/>
    </row>
    <row r="29" spans="1:7">
      <c r="F29" s="70"/>
    </row>
    <row r="30" spans="1:7">
      <c r="C30" s="51"/>
      <c r="D30" s="51"/>
      <c r="E30" s="51"/>
    </row>
    <row r="31" spans="1:7">
      <c r="C31" s="51"/>
      <c r="D31" s="51"/>
      <c r="E31" s="51"/>
    </row>
    <row r="32" spans="1:7">
      <c r="C32" s="51"/>
      <c r="D32" s="51"/>
      <c r="E32" s="51"/>
    </row>
    <row r="33" spans="3:5">
      <c r="C33" s="51"/>
      <c r="D33" s="51"/>
      <c r="E33" s="51"/>
    </row>
    <row r="34" spans="3:5">
      <c r="C34" s="51"/>
      <c r="D34" s="51"/>
      <c r="E34" s="51"/>
    </row>
    <row r="36" spans="3:5">
      <c r="C36" s="51"/>
      <c r="D36" s="51"/>
      <c r="E36" s="51"/>
    </row>
    <row r="37" spans="3:5">
      <c r="C37" s="51"/>
      <c r="D37" s="69"/>
      <c r="E37" s="51"/>
    </row>
    <row r="38" spans="3:5">
      <c r="C38" s="51"/>
      <c r="D38" s="51"/>
      <c r="E38" s="51"/>
    </row>
    <row r="39" spans="3:5">
      <c r="C39" s="51"/>
      <c r="D39" s="51"/>
      <c r="E39" s="51"/>
    </row>
    <row r="40" spans="3:5">
      <c r="C40" s="51"/>
      <c r="D40" s="51"/>
      <c r="E40" s="51"/>
    </row>
    <row r="43" spans="3:5">
      <c r="C43" s="51"/>
      <c r="D43" s="51"/>
      <c r="E43" s="51"/>
    </row>
    <row r="44" spans="3:5">
      <c r="C44" s="51"/>
      <c r="D44" s="51"/>
      <c r="E44" s="51"/>
    </row>
    <row r="45" spans="3:5">
      <c r="C45" s="51"/>
      <c r="D45" s="51"/>
      <c r="E45" s="51"/>
    </row>
    <row r="46" spans="3:5">
      <c r="C46" s="51"/>
      <c r="D46" s="51"/>
      <c r="E46" s="51"/>
    </row>
    <row r="47" spans="3:5">
      <c r="C47" s="51"/>
      <c r="D47" s="51"/>
      <c r="E47" s="51"/>
    </row>
    <row r="48" spans="3:5">
      <c r="C48" s="51"/>
    </row>
    <row r="49" spans="3:3">
      <c r="C49" s="51"/>
    </row>
  </sheetData>
  <mergeCells count="4">
    <mergeCell ref="A1:F1"/>
    <mergeCell ref="A3:B3"/>
    <mergeCell ref="A15:B15"/>
    <mergeCell ref="A9:B9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Содержание</vt:lpstr>
      <vt:lpstr>Таблица 1</vt:lpstr>
      <vt:lpstr>Таблица 2</vt:lpstr>
      <vt:lpstr>Таблица 3</vt:lpstr>
      <vt:lpstr>ВВП</vt:lpstr>
      <vt:lpstr>ВВП!Область_печати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2026-06-23T06:22:55Z</dcterms:modified>
</cp:coreProperties>
</file>