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-180" windowWidth="28500" windowHeight="12555"/>
  </bookViews>
  <sheets>
    <sheet name="Таблица 1" sheetId="1" r:id="rId1"/>
    <sheet name="Таблица 2" sheetId="2" r:id="rId2"/>
    <sheet name="Таблица 3" sheetId="3" r:id="rId3"/>
    <sheet name="ВВП" sheetId="4" r:id="rId4"/>
  </sheets>
  <definedNames>
    <definedName name="_xlnm._FilterDatabase" localSheetId="2" hidden="1">'Таблица 3'!$A$9:$L$58</definedName>
  </definedNames>
  <calcPr calcId="152511"/>
</workbook>
</file>

<file path=xl/calcChain.xml><?xml version="1.0" encoding="utf-8"?>
<calcChain xmlns="http://schemas.openxmlformats.org/spreadsheetml/2006/main">
  <c r="B8" i="4" l="1"/>
  <c r="B14" i="4"/>
  <c r="G19" i="4" l="1"/>
  <c r="G20" i="4"/>
  <c r="G21" i="4"/>
  <c r="G22" i="4"/>
  <c r="G23" i="4"/>
  <c r="G24" i="4"/>
  <c r="B18" i="4" l="1"/>
  <c r="B17" i="4"/>
  <c r="B16" i="4"/>
  <c r="B12" i="4"/>
  <c r="B11" i="4"/>
  <c r="B10" i="4"/>
</calcChain>
</file>

<file path=xl/sharedStrings.xml><?xml version="1.0" encoding="utf-8"?>
<sst xmlns="http://schemas.openxmlformats.org/spreadsheetml/2006/main" count="662" uniqueCount="109">
  <si>
    <t>Наименование</t>
  </si>
  <si>
    <t>Армения</t>
  </si>
  <si>
    <t>Беларусь</t>
  </si>
  <si>
    <t>Казахстан</t>
  </si>
  <si>
    <t>Кыргызстан</t>
  </si>
  <si>
    <t>Россия</t>
  </si>
  <si>
    <t>в % к ВВП</t>
  </si>
  <si>
    <t>Доходы</t>
  </si>
  <si>
    <t>Расходы</t>
  </si>
  <si>
    <t>из них:</t>
  </si>
  <si>
    <t>социальные трансферты</t>
  </si>
  <si>
    <t>пенсии</t>
  </si>
  <si>
    <t>Операции с нефинансовыми активами</t>
  </si>
  <si>
    <t>Дефицит (профицит)</t>
  </si>
  <si>
    <t>Бюджет региональных органов управления</t>
  </si>
  <si>
    <t>-</t>
  </si>
  <si>
    <t>Бюджет местных органов управления</t>
  </si>
  <si>
    <t>взносы (отчисления) на социальные нужды</t>
  </si>
  <si>
    <t>Средства фонда на начало отчетного периода</t>
  </si>
  <si>
    <t xml:space="preserve">Поступления </t>
  </si>
  <si>
    <t xml:space="preserve">Использование </t>
  </si>
  <si>
    <t>Средства фонда на конец отчетного периода</t>
  </si>
  <si>
    <t>II. Операции с финансовыми активами и обязательствами сектора государственого управления</t>
  </si>
  <si>
    <t>32x Финансовые активы</t>
  </si>
  <si>
    <t xml:space="preserve">321x Внутренние </t>
  </si>
  <si>
    <t>3212 Валюта и депозиты</t>
  </si>
  <si>
    <t>3213 Ценные бумаги, кроме акций</t>
  </si>
  <si>
    <t>3214 Кредиты и займы</t>
  </si>
  <si>
    <t>бюджетам других уровней</t>
  </si>
  <si>
    <t>юридическим лицам-резидентам</t>
  </si>
  <si>
    <t>физическим лицам-резидентам</t>
  </si>
  <si>
    <t>3215 Акции и другие формы участия в капитале</t>
  </si>
  <si>
    <t>3218 Прочая дебиторская задолженность</t>
  </si>
  <si>
    <t xml:space="preserve">322x Внешние </t>
  </si>
  <si>
    <t>3222 Валюта и депозиты</t>
  </si>
  <si>
    <t>3223 Ценные бумаги, кроме акций</t>
  </si>
  <si>
    <t>3224 Кредиты и займы</t>
  </si>
  <si>
    <t>юридическим лицам-нерезидентам</t>
  </si>
  <si>
    <t>иностранным государствам</t>
  </si>
  <si>
    <t>3225 Акции и другие формы участия в капитале</t>
  </si>
  <si>
    <t>3228 Прочая дебиторская задолженность</t>
  </si>
  <si>
    <t>323 Монетарное золото и специальные права заимствования</t>
  </si>
  <si>
    <t>33 Обязательства</t>
  </si>
  <si>
    <t xml:space="preserve">331 Внутренние </t>
  </si>
  <si>
    <t>3312 Валюта и депозиты</t>
  </si>
  <si>
    <t>3313 Ценные бумаги, кроме акций</t>
  </si>
  <si>
    <t>3314 Кредиты и займы</t>
  </si>
  <si>
    <t>из бюджетов других уровней</t>
  </si>
  <si>
    <t>от юридических лиц-резидентов</t>
  </si>
  <si>
    <t>3315 Акции и другие формы участия в капитале</t>
  </si>
  <si>
    <t>3318 Прочая кредиторская задолженность</t>
  </si>
  <si>
    <t xml:space="preserve">332 Внешние </t>
  </si>
  <si>
    <t>3322 Валюта и депозиты</t>
  </si>
  <si>
    <t>3323 Ценные бумаги, кроме акций</t>
  </si>
  <si>
    <t>3324 Кредиты и займы</t>
  </si>
  <si>
    <t>от юридических лиц-нерезидентов</t>
  </si>
  <si>
    <t>от иностранных государств</t>
  </si>
  <si>
    <t>3325 Акции и другие формы участия в капитале</t>
  </si>
  <si>
    <t>3328 Прочая кредиторская задолженность</t>
  </si>
  <si>
    <t>Долг центрального правительства</t>
  </si>
  <si>
    <t>в том числе:</t>
  </si>
  <si>
    <t>внешний</t>
  </si>
  <si>
    <t>в национальной валюте</t>
  </si>
  <si>
    <t>внутренний:</t>
  </si>
  <si>
    <t>Долг региональных органов управления</t>
  </si>
  <si>
    <t>Долг местных органов управления</t>
  </si>
  <si>
    <t>Условные долговые обязательства</t>
  </si>
  <si>
    <t>центрального правительства</t>
  </si>
  <si>
    <t>региональных органов управления</t>
  </si>
  <si>
    <t>местных органов управления</t>
  </si>
  <si>
    <t>Росссия</t>
  </si>
  <si>
    <t>Бюджет фондов социального обеспечения</t>
  </si>
  <si>
    <t>I. Операции сектора государственного управления (в разрезе подсекторов)</t>
  </si>
  <si>
    <t>III. Долг сектора государственного управления</t>
  </si>
  <si>
    <t>за 9 месяцев 2017 долл. США</t>
  </si>
  <si>
    <t>Статистические таблицы</t>
  </si>
  <si>
    <t>… - данные отсутствуют (не представлены)</t>
  </si>
  <si>
    <r>
      <t>в иностранной валюте</t>
    </r>
    <r>
      <rPr>
        <vertAlign val="superscript"/>
        <sz val="10"/>
        <color indexed="8"/>
        <rFont val="Arial"/>
        <family val="2"/>
        <charset val="204"/>
      </rPr>
      <t>2</t>
    </r>
  </si>
  <si>
    <r>
      <t>Долг сектора государственного управления</t>
    </r>
    <r>
      <rPr>
        <vertAlign val="superscript"/>
        <sz val="10"/>
        <color indexed="8"/>
        <rFont val="Arial"/>
        <family val="2"/>
        <charset val="204"/>
      </rPr>
      <t>3</t>
    </r>
  </si>
  <si>
    <r>
      <t>млрд. ед. нац. валюты</t>
    </r>
    <r>
      <rPr>
        <vertAlign val="superscript"/>
        <sz val="10"/>
        <color indexed="8"/>
        <rFont val="Arial"/>
        <family val="2"/>
        <charset val="204"/>
      </rPr>
      <t>1</t>
    </r>
  </si>
  <si>
    <t>Консолидированный бюджет сектора государственного управления</t>
  </si>
  <si>
    <t>- - явление отсутствует</t>
  </si>
  <si>
    <r>
      <rPr>
        <vertAlign val="superscript"/>
        <sz val="10"/>
        <color indexed="8"/>
        <rFont val="Arial"/>
        <family val="2"/>
        <charset val="204"/>
      </rPr>
      <t>1</t>
    </r>
    <r>
      <rPr>
        <sz val="10"/>
        <color indexed="8"/>
        <rFont val="Arial"/>
        <family val="2"/>
        <charset val="204"/>
      </rPr>
      <t xml:space="preserve"> Армения – армянских драмов, Беларусь – белорусских рублей, Казахстан – тенге, Кыргызстан – сомов, Россия – российских рублей.</t>
    </r>
  </si>
  <si>
    <r>
      <t>Национальные (резервные) фонды</t>
    </r>
    <r>
      <rPr>
        <vertAlign val="superscript"/>
        <sz val="10"/>
        <color rgb="FF000000"/>
        <rFont val="Arial"/>
        <family val="2"/>
        <charset val="204"/>
      </rPr>
      <t>3</t>
    </r>
  </si>
  <si>
    <r>
      <rPr>
        <vertAlign val="superscript"/>
        <sz val="10"/>
        <color indexed="8"/>
        <rFont val="Arial"/>
        <family val="2"/>
        <charset val="204"/>
      </rPr>
      <t xml:space="preserve">3 </t>
    </r>
    <r>
      <rPr>
        <sz val="10"/>
        <color indexed="8"/>
        <rFont val="Arial"/>
        <family val="2"/>
        <charset val="204"/>
      </rPr>
      <t>по Казахстану представлен Национальный фонд Республики Казахстан, по России - Фонд национального благосостояния Российской Федерации. 
С 1 января 2018 года Резервный фонд ликвидирован и присоединен к Фонду национального благосостояния.</t>
    </r>
  </si>
  <si>
    <r>
      <t>Бюджет центральных органов управления</t>
    </r>
    <r>
      <rPr>
        <vertAlign val="superscript"/>
        <sz val="10"/>
        <color rgb="FF000000"/>
        <rFont val="Arial"/>
        <family val="2"/>
        <charset val="204"/>
      </rPr>
      <t>2</t>
    </r>
  </si>
  <si>
    <r>
      <rPr>
        <vertAlign val="superscript"/>
        <sz val="10"/>
        <color indexed="8"/>
        <rFont val="Arial"/>
        <family val="2"/>
        <charset val="204"/>
      </rPr>
      <t>2</t>
    </r>
    <r>
      <rPr>
        <sz val="10"/>
        <color indexed="8"/>
        <rFont val="Arial"/>
        <family val="2"/>
        <charset val="204"/>
      </rPr>
      <t xml:space="preserve"> данные представлены в млрд. долларах США. По Республике Казахстан данные представлены в национальной валюте.</t>
    </r>
  </si>
  <si>
    <r>
      <rPr>
        <vertAlign val="superscript"/>
        <sz val="10"/>
        <color indexed="8"/>
        <rFont val="Arial"/>
        <family val="2"/>
        <charset val="204"/>
      </rPr>
      <t>2</t>
    </r>
    <r>
      <rPr>
        <sz val="10"/>
        <color indexed="8"/>
        <rFont val="Arial"/>
        <family val="2"/>
        <charset val="204"/>
      </rPr>
      <t xml:space="preserve"> Без учета фондов социального обеспечения.</t>
    </r>
  </si>
  <si>
    <r>
      <rPr>
        <vertAlign val="superscript"/>
        <sz val="10"/>
        <color indexed="8"/>
        <rFont val="Arial"/>
        <family val="2"/>
        <charset val="204"/>
      </rPr>
      <t>3</t>
    </r>
    <r>
      <rPr>
        <sz val="10"/>
        <color indexed="8"/>
        <rFont val="Arial"/>
        <family val="2"/>
        <charset val="204"/>
      </rPr>
      <t xml:space="preserve"> за исключением взаимосвязанных показателей по консолидированным позициям. В соответствии с позицией Министерства Финансов Российской Федерации данные предоставляются без учета консолидированных позиций на региональном и местном уровнях.</t>
    </r>
  </si>
  <si>
    <t>3 квартал 2021</t>
  </si>
  <si>
    <t>4 квартал 2021</t>
  </si>
  <si>
    <t>…</t>
  </si>
  <si>
    <t>20 июня 2022 г.</t>
  </si>
  <si>
    <t>1 квартал 2022</t>
  </si>
  <si>
    <t>2 квартал 2022</t>
  </si>
  <si>
    <t>3 квартал 2022</t>
  </si>
  <si>
    <t>4 квартал 2022</t>
  </si>
  <si>
    <t>Производные финансовые инструменты и опционны на акции для работников</t>
  </si>
  <si>
    <r>
      <rPr>
        <i/>
        <u/>
        <sz val="10"/>
        <color rgb="FF000000"/>
        <rFont val="Arial"/>
        <family val="2"/>
        <charset val="204"/>
      </rPr>
      <t>Отчетный период:</t>
    </r>
    <r>
      <rPr>
        <i/>
        <sz val="10"/>
        <color rgb="FF000000"/>
        <rFont val="Arial"/>
        <family val="2"/>
        <charset val="204"/>
      </rPr>
      <t xml:space="preserve"> за 1 полугодие 2022 года</t>
    </r>
  </si>
  <si>
    <t>21 сентября 2022 г.</t>
  </si>
  <si>
    <t xml:space="preserve">  </t>
  </si>
  <si>
    <r>
      <rPr>
        <i/>
        <u/>
        <sz val="10"/>
        <color rgb="FF000000"/>
        <rFont val="Arial"/>
        <family val="2"/>
        <charset val="204"/>
      </rPr>
      <t>Отчетный период:</t>
    </r>
    <r>
      <rPr>
        <i/>
        <sz val="10"/>
        <color rgb="FF000000"/>
        <rFont val="Arial"/>
        <family val="2"/>
        <charset val="204"/>
      </rPr>
      <t xml:space="preserve"> на 1 июля 2022 года</t>
    </r>
  </si>
  <si>
    <t>...</t>
  </si>
  <si>
    <t xml:space="preserve">NFB Чистый приток денежных средств от операций по финансированию (-32x+33) </t>
  </si>
  <si>
    <t>млрд. ед. нац. валюты</t>
  </si>
  <si>
    <t xml:space="preserve">За ** квартала 2022 года </t>
  </si>
  <si>
    <t>За последние 4 квартала</t>
  </si>
  <si>
    <t>Валовой внутренний продукт</t>
  </si>
  <si>
    <t>,,,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</si>
</sst>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3"/>
      <color rgb="FF3250A4"/>
      <name val="Arial"/>
      <family val="2"/>
      <charset val="204"/>
    </font>
    <font>
      <vertAlign val="superscript"/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color rgb="FF000000"/>
      <name val="Arial"/>
      <family val="2"/>
      <charset val="204"/>
    </font>
    <font>
      <sz val="11"/>
      <color rgb="FF7F7F7F"/>
      <name val="Arial"/>
      <family val="2"/>
      <charset val="204"/>
    </font>
    <font>
      <vertAlign val="superscript"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theme="1"/>
      <name val="Arial"/>
      <family val="2"/>
      <charset val="204"/>
    </font>
    <font>
      <i/>
      <u/>
      <sz val="10"/>
      <color rgb="FF000000"/>
      <name val="Arial"/>
      <family val="2"/>
      <charset val="204"/>
    </font>
    <font>
      <b/>
      <sz val="10"/>
      <color rgb="FF3250A4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2" borderId="0" applyNumberFormat="0" applyBorder="0" applyAlignment="0" applyProtection="0"/>
  </cellStyleXfs>
  <cellXfs count="120"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Border="1"/>
    <xf numFmtId="0" fontId="2" fillId="0" borderId="0" xfId="0" applyFont="1"/>
    <xf numFmtId="0" fontId="0" fillId="0" borderId="0" xfId="0" applyFill="1"/>
    <xf numFmtId="164" fontId="0" fillId="0" borderId="2" xfId="0" applyNumberFormat="1" applyFill="1" applyBorder="1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/>
    <xf numFmtId="0" fontId="4" fillId="0" borderId="14" xfId="0" applyFont="1" applyFill="1" applyBorder="1" applyAlignment="1">
      <alignment horizontal="left" indent="1"/>
    </xf>
    <xf numFmtId="0" fontId="4" fillId="0" borderId="14" xfId="0" applyFont="1" applyFill="1" applyBorder="1" applyAlignment="1">
      <alignment horizontal="left" indent="2"/>
    </xf>
    <xf numFmtId="0" fontId="4" fillId="0" borderId="14" xfId="0" applyFont="1" applyFill="1" applyBorder="1"/>
    <xf numFmtId="0" fontId="4" fillId="0" borderId="15" xfId="0" applyFont="1" applyFill="1" applyBorder="1" applyAlignment="1">
      <alignment horizontal="left" indent="1"/>
    </xf>
    <xf numFmtId="49" fontId="8" fillId="0" borderId="13" xfId="1" applyNumberFormat="1" applyFont="1" applyFill="1" applyBorder="1" applyAlignment="1">
      <alignment horizontal="left" vertical="center" wrapText="1" indent="1"/>
    </xf>
    <xf numFmtId="164" fontId="4" fillId="0" borderId="8" xfId="0" applyNumberFormat="1" applyFont="1" applyFill="1" applyBorder="1"/>
    <xf numFmtId="49" fontId="8" fillId="0" borderId="14" xfId="1" applyNumberFormat="1" applyFont="1" applyFill="1" applyBorder="1" applyAlignment="1">
      <alignment horizontal="left" vertical="center" wrapText="1" indent="2"/>
    </xf>
    <xf numFmtId="164" fontId="4" fillId="0" borderId="9" xfId="0" applyNumberFormat="1" applyFont="1" applyFill="1" applyBorder="1"/>
    <xf numFmtId="164" fontId="4" fillId="0" borderId="9" xfId="0" applyNumberFormat="1" applyFont="1" applyFill="1" applyBorder="1" applyAlignment="1">
      <alignment horizontal="right"/>
    </xf>
    <xf numFmtId="49" fontId="8" fillId="0" borderId="14" xfId="1" applyNumberFormat="1" applyFont="1" applyFill="1" applyBorder="1" applyAlignment="1">
      <alignment horizontal="left" vertical="center" wrapText="1" indent="3"/>
    </xf>
    <xf numFmtId="49" fontId="8" fillId="0" borderId="14" xfId="1" applyNumberFormat="1" applyFont="1" applyFill="1" applyBorder="1" applyAlignment="1">
      <alignment horizontal="left" vertical="center" wrapText="1" indent="4"/>
    </xf>
    <xf numFmtId="164" fontId="4" fillId="0" borderId="6" xfId="0" applyNumberFormat="1" applyFont="1" applyFill="1" applyBorder="1" applyAlignment="1">
      <alignment horizontal="center"/>
    </xf>
    <xf numFmtId="49" fontId="8" fillId="0" borderId="14" xfId="1" applyNumberFormat="1" applyFont="1" applyFill="1" applyBorder="1" applyAlignment="1">
      <alignment horizontal="left" vertical="center" wrapText="1" indent="1"/>
    </xf>
    <xf numFmtId="164" fontId="4" fillId="0" borderId="9" xfId="0" applyNumberFormat="1" applyFont="1" applyFill="1" applyBorder="1" applyAlignment="1">
      <alignment horizontal="center" vertical="center"/>
    </xf>
    <xf numFmtId="49" fontId="8" fillId="0" borderId="15" xfId="1" applyNumberFormat="1" applyFont="1" applyFill="1" applyBorder="1" applyAlignment="1">
      <alignment horizontal="left" vertical="center" wrapText="1" indent="1"/>
    </xf>
    <xf numFmtId="164" fontId="4" fillId="0" borderId="11" xfId="0" applyNumberFormat="1" applyFont="1" applyFill="1" applyBorder="1"/>
    <xf numFmtId="164" fontId="4" fillId="0" borderId="11" xfId="0" applyNumberFormat="1" applyFont="1" applyFill="1" applyBorder="1" applyAlignment="1">
      <alignment horizontal="right"/>
    </xf>
    <xf numFmtId="164" fontId="4" fillId="0" borderId="6" xfId="0" applyNumberFormat="1" applyFont="1" applyFill="1" applyBorder="1" applyAlignment="1">
      <alignment horizontal="center" vertical="center"/>
    </xf>
    <xf numFmtId="164" fontId="4" fillId="0" borderId="6" xfId="0" applyNumberFormat="1" applyFont="1" applyFill="1" applyBorder="1"/>
    <xf numFmtId="164" fontId="4" fillId="0" borderId="10" xfId="0" applyNumberFormat="1" applyFont="1" applyFill="1" applyBorder="1" applyAlignment="1">
      <alignment horizontal="center" vertical="center"/>
    </xf>
    <xf numFmtId="164" fontId="4" fillId="0" borderId="10" xfId="0" applyNumberFormat="1" applyFont="1" applyFill="1" applyBorder="1"/>
    <xf numFmtId="0" fontId="4" fillId="0" borderId="0" xfId="0" applyFont="1" applyFill="1" applyBorder="1"/>
    <xf numFmtId="164" fontId="4" fillId="0" borderId="7" xfId="0" applyNumberFormat="1" applyFont="1" applyFill="1" applyBorder="1"/>
    <xf numFmtId="164" fontId="4" fillId="0" borderId="6" xfId="0" applyNumberFormat="1" applyFont="1" applyFill="1" applyBorder="1" applyAlignment="1">
      <alignment horizontal="left" indent="1"/>
    </xf>
    <xf numFmtId="164" fontId="4" fillId="0" borderId="6" xfId="0" applyNumberFormat="1" applyFont="1" applyFill="1" applyBorder="1" applyAlignment="1">
      <alignment horizontal="left" indent="2"/>
    </xf>
    <xf numFmtId="164" fontId="4" fillId="0" borderId="7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164" fontId="4" fillId="0" borderId="12" xfId="0" applyNumberFormat="1" applyFont="1" applyFill="1" applyBorder="1"/>
    <xf numFmtId="164" fontId="4" fillId="0" borderId="11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right" vertical="center"/>
    </xf>
    <xf numFmtId="164" fontId="4" fillId="0" borderId="9" xfId="0" applyNumberFormat="1" applyFont="1" applyFill="1" applyBorder="1" applyAlignment="1">
      <alignment horizontal="right" vertical="center"/>
    </xf>
    <xf numFmtId="164" fontId="4" fillId="0" borderId="11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0" fillId="0" borderId="0" xfId="0" applyFont="1"/>
    <xf numFmtId="0" fontId="4" fillId="3" borderId="2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/>
    </xf>
    <xf numFmtId="49" fontId="4" fillId="0" borderId="0" xfId="0" applyNumberFormat="1" applyFont="1" applyFill="1" applyBorder="1"/>
    <xf numFmtId="49" fontId="4" fillId="0" borderId="0" xfId="0" applyNumberFormat="1" applyFont="1" applyFill="1" applyBorder="1" applyAlignment="1"/>
    <xf numFmtId="0" fontId="4" fillId="0" borderId="0" xfId="0" applyFont="1" applyFill="1" applyBorder="1" applyAlignment="1"/>
    <xf numFmtId="165" fontId="0" fillId="0" borderId="0" xfId="0" applyNumberFormat="1"/>
    <xf numFmtId="0" fontId="7" fillId="0" borderId="2" xfId="0" applyFont="1" applyBorder="1" applyAlignment="1">
      <alignment vertical="center"/>
    </xf>
    <xf numFmtId="164" fontId="7" fillId="0" borderId="2" xfId="0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12" xfId="0" applyFont="1" applyFill="1" applyBorder="1" applyAlignment="1">
      <alignment vertical="top" wrapText="1"/>
    </xf>
    <xf numFmtId="0" fontId="7" fillId="0" borderId="0" xfId="0" applyFont="1" applyBorder="1"/>
    <xf numFmtId="0" fontId="0" fillId="0" borderId="0" xfId="0" applyBorder="1"/>
    <xf numFmtId="164" fontId="4" fillId="0" borderId="12" xfId="0" applyNumberFormat="1" applyFont="1" applyFill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64" fontId="12" fillId="0" borderId="12" xfId="0" applyNumberFormat="1" applyFont="1" applyFill="1" applyBorder="1"/>
    <xf numFmtId="166" fontId="0" fillId="0" borderId="0" xfId="0" applyNumberFormat="1"/>
    <xf numFmtId="0" fontId="5" fillId="0" borderId="0" xfId="0" applyFont="1" applyAlignment="1">
      <alignment horizontal="center" vertical="center"/>
    </xf>
    <xf numFmtId="164" fontId="12" fillId="0" borderId="0" xfId="0" applyNumberFormat="1" applyFont="1" applyFill="1" applyBorder="1"/>
    <xf numFmtId="0" fontId="4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center"/>
    </xf>
    <xf numFmtId="0" fontId="13" fillId="0" borderId="5" xfId="0" applyFont="1" applyBorder="1" applyAlignment="1">
      <alignment horizontal="center" vertical="center"/>
    </xf>
    <xf numFmtId="0" fontId="0" fillId="4" borderId="0" xfId="0" applyFill="1"/>
    <xf numFmtId="164" fontId="4" fillId="0" borderId="7" xfId="0" applyNumberFormat="1" applyFont="1" applyFill="1" applyBorder="1" applyAlignment="1">
      <alignment horizontal="right" vertical="center"/>
    </xf>
    <xf numFmtId="164" fontId="4" fillId="0" borderId="6" xfId="0" applyNumberFormat="1" applyFont="1" applyFill="1" applyBorder="1" applyAlignment="1">
      <alignment horizontal="right" vertical="center"/>
    </xf>
    <xf numFmtId="164" fontId="4" fillId="0" borderId="10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right"/>
    </xf>
    <xf numFmtId="164" fontId="4" fillId="0" borderId="6" xfId="0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164" fontId="4" fillId="0" borderId="7" xfId="0" applyNumberFormat="1" applyFont="1" applyFill="1" applyBorder="1" applyAlignment="1">
      <alignment horizontal="right"/>
    </xf>
    <xf numFmtId="164" fontId="4" fillId="0" borderId="8" xfId="0" applyNumberFormat="1" applyFont="1" applyFill="1" applyBorder="1" applyAlignment="1">
      <alignment horizontal="right"/>
    </xf>
    <xf numFmtId="164" fontId="4" fillId="0" borderId="10" xfId="0" applyNumberFormat="1" applyFont="1" applyFill="1" applyBorder="1" applyAlignment="1">
      <alignment horizontal="right"/>
    </xf>
    <xf numFmtId="164" fontId="4" fillId="0" borderId="12" xfId="0" applyNumberFormat="1" applyFont="1" applyFill="1" applyBorder="1" applyAlignment="1">
      <alignment horizontal="right"/>
    </xf>
    <xf numFmtId="0" fontId="15" fillId="0" borderId="0" xfId="0" applyFont="1" applyAlignment="1">
      <alignment horizontal="right" vertical="center"/>
    </xf>
    <xf numFmtId="164" fontId="13" fillId="0" borderId="2" xfId="0" applyNumberFormat="1" applyFont="1" applyFill="1" applyBorder="1" applyAlignment="1">
      <alignment horizontal="right" vertical="center"/>
    </xf>
    <xf numFmtId="164" fontId="8" fillId="0" borderId="6" xfId="0" applyNumberFormat="1" applyFont="1" applyFill="1" applyBorder="1" applyAlignment="1">
      <alignment horizontal="right" vertical="center"/>
    </xf>
    <xf numFmtId="164" fontId="8" fillId="0" borderId="6" xfId="0" applyNumberFormat="1" applyFont="1" applyFill="1" applyBorder="1" applyAlignment="1">
      <alignment horizontal="center" vertical="center"/>
    </xf>
    <xf numFmtId="164" fontId="8" fillId="0" borderId="6" xfId="0" applyNumberFormat="1" applyFont="1" applyFill="1" applyBorder="1" applyAlignment="1">
      <alignment horizontal="center"/>
    </xf>
    <xf numFmtId="164" fontId="8" fillId="0" borderId="6" xfId="0" applyNumberFormat="1" applyFont="1" applyFill="1" applyBorder="1" applyAlignment="1">
      <alignment horizontal="right"/>
    </xf>
    <xf numFmtId="164" fontId="8" fillId="0" borderId="10" xfId="0" applyNumberFormat="1" applyFont="1" applyFill="1" applyBorder="1" applyAlignment="1">
      <alignment horizontal="right" vertical="center"/>
    </xf>
    <xf numFmtId="164" fontId="8" fillId="0" borderId="9" xfId="0" applyNumberFormat="1" applyFont="1" applyFill="1" applyBorder="1" applyAlignment="1">
      <alignment horizontal="right"/>
    </xf>
    <xf numFmtId="164" fontId="8" fillId="0" borderId="7" xfId="0" applyNumberFormat="1" applyFont="1" applyFill="1" applyBorder="1" applyAlignment="1">
      <alignment horizontal="right"/>
    </xf>
    <xf numFmtId="164" fontId="8" fillId="0" borderId="10" xfId="0" applyNumberFormat="1" applyFont="1" applyFill="1" applyBorder="1" applyAlignment="1">
      <alignment horizontal="right"/>
    </xf>
    <xf numFmtId="164" fontId="8" fillId="0" borderId="11" xfId="0" applyNumberFormat="1" applyFont="1" applyFill="1" applyBorder="1" applyAlignment="1">
      <alignment horizontal="right"/>
    </xf>
    <xf numFmtId="164" fontId="8" fillId="0" borderId="0" xfId="0" applyNumberFormat="1" applyFont="1" applyFill="1" applyBorder="1" applyAlignment="1">
      <alignment horizontal="right"/>
    </xf>
    <xf numFmtId="164" fontId="8" fillId="0" borderId="1" xfId="0" applyNumberFormat="1" applyFont="1" applyFill="1" applyBorder="1" applyAlignment="1">
      <alignment horizontal="right"/>
    </xf>
    <xf numFmtId="164" fontId="8" fillId="0" borderId="13" xfId="0" applyNumberFormat="1" applyFont="1" applyFill="1" applyBorder="1" applyAlignment="1">
      <alignment horizontal="right" vertical="center"/>
    </xf>
    <xf numFmtId="164" fontId="8" fillId="0" borderId="14" xfId="0" applyNumberFormat="1" applyFont="1" applyFill="1" applyBorder="1" applyAlignment="1">
      <alignment horizontal="right" vertical="center"/>
    </xf>
    <xf numFmtId="164" fontId="8" fillId="0" borderId="14" xfId="0" applyNumberFormat="1" applyFont="1" applyFill="1" applyBorder="1" applyAlignment="1">
      <alignment horizontal="center" vertical="center"/>
    </xf>
    <xf numFmtId="164" fontId="8" fillId="0" borderId="14" xfId="0" applyNumberFormat="1" applyFont="1" applyFill="1" applyBorder="1" applyAlignment="1">
      <alignment horizontal="center"/>
    </xf>
    <xf numFmtId="164" fontId="8" fillId="0" borderId="14" xfId="0" applyNumberFormat="1" applyFont="1" applyFill="1" applyBorder="1" applyAlignment="1">
      <alignment horizontal="right"/>
    </xf>
    <xf numFmtId="164" fontId="8" fillId="0" borderId="10" xfId="0" applyNumberFormat="1" applyFont="1" applyFill="1" applyBorder="1" applyAlignment="1">
      <alignment horizontal="center" vertical="center"/>
    </xf>
    <xf numFmtId="164" fontId="8" fillId="0" borderId="15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left" wrapText="1"/>
    </xf>
    <xf numFmtId="164" fontId="4" fillId="0" borderId="3" xfId="0" applyNumberFormat="1" applyFont="1" applyFill="1" applyBorder="1" applyAlignment="1">
      <alignment horizontal="center"/>
    </xf>
    <xf numFmtId="164" fontId="4" fillId="0" borderId="4" xfId="0" applyNumberFormat="1" applyFont="1" applyFill="1" applyBorder="1" applyAlignment="1">
      <alignment horizontal="center"/>
    </xf>
    <xf numFmtId="164" fontId="4" fillId="0" borderId="5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top"/>
    </xf>
    <xf numFmtId="0" fontId="13" fillId="0" borderId="5" xfId="0" applyFont="1" applyBorder="1" applyAlignment="1">
      <alignment horizontal="left" vertical="top"/>
    </xf>
    <xf numFmtId="164" fontId="0" fillId="0" borderId="3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13" fillId="0" borderId="2" xfId="0" applyNumberFormat="1" applyFont="1" applyBorder="1" applyAlignment="1">
      <alignment horizontal="left" vertical="top"/>
    </xf>
  </cellXfs>
  <cellStyles count="3">
    <cellStyle name="20% - Accent1" xfId="2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1876425</xdr:colOff>
      <xdr:row>0</xdr:row>
      <xdr:rowOff>0</xdr:rowOff>
    </xdr:from>
    <xdr:to>
      <xdr:col>0</xdr:col>
      <xdr:colOff>3022600</xdr:colOff>
      <xdr:row>2</xdr:row>
      <xdr:rowOff>57150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6425" y="0"/>
          <a:ext cx="11430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1638300</xdr:colOff>
      <xdr:row>3</xdr:row>
      <xdr:rowOff>57150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1876425</xdr:colOff>
      <xdr:row>0</xdr:row>
      <xdr:rowOff>66675</xdr:rowOff>
    </xdr:from>
    <xdr:to>
      <xdr:col>0</xdr:col>
      <xdr:colOff>2590800</xdr:colOff>
      <xdr:row>2</xdr:row>
      <xdr:rowOff>123825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6425" y="66675"/>
          <a:ext cx="7143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1638300</xdr:colOff>
      <xdr:row>3</xdr:row>
      <xdr:rowOff>57150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1876425</xdr:colOff>
      <xdr:row>0</xdr:row>
      <xdr:rowOff>66675</xdr:rowOff>
    </xdr:from>
    <xdr:to>
      <xdr:col>0</xdr:col>
      <xdr:colOff>2870200</xdr:colOff>
      <xdr:row>2</xdr:row>
      <xdr:rowOff>123825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6425" y="66675"/>
          <a:ext cx="7143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1638300</xdr:colOff>
      <xdr:row>3</xdr:row>
      <xdr:rowOff>57150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386042</xdr:colOff>
      <xdr:row>0</xdr:row>
      <xdr:rowOff>35859</xdr:rowOff>
    </xdr:from>
    <xdr:to>
      <xdr:col>1</xdr:col>
      <xdr:colOff>1371600</xdr:colOff>
      <xdr:row>2</xdr:row>
      <xdr:rowOff>93009</xdr:rowOff>
    </xdr:to>
    <xdr:pic>
      <xdr:nvPicPr>
        <xdr:cNvPr id="12" name="Рисунок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7167" y="35859"/>
          <a:ext cx="985558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259976</xdr:colOff>
      <xdr:row>3</xdr:row>
      <xdr:rowOff>57150</xdr:rowOff>
    </xdr:to>
    <xdr:pic>
      <xdr:nvPicPr>
        <xdr:cNvPr id="13" name="Рисунок 1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41101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R53"/>
  <sheetViews>
    <sheetView tabSelected="1" zoomScale="75" zoomScaleNormal="75" zoomScaleSheetLayoutView="100" workbookViewId="0">
      <selection activeCell="A5" sqref="A5:K5"/>
    </sheetView>
  </sheetViews>
  <sheetFormatPr defaultRowHeight="15" x14ac:dyDescent="0.25"/>
  <cols>
    <col min="1" max="1" width="49.140625" customWidth="1"/>
    <col min="2" max="11" width="12" customWidth="1"/>
  </cols>
  <sheetData>
    <row r="1" spans="1:18" x14ac:dyDescent="0.25">
      <c r="C1" s="44" t="s">
        <v>75</v>
      </c>
    </row>
    <row r="2" spans="1:18" x14ac:dyDescent="0.25">
      <c r="C2" s="45" t="s">
        <v>99</v>
      </c>
      <c r="G2" s="69"/>
    </row>
    <row r="3" spans="1:18" x14ac:dyDescent="0.25">
      <c r="H3" s="69"/>
      <c r="J3" s="69"/>
    </row>
    <row r="5" spans="1:18" ht="16.5" x14ac:dyDescent="0.25">
      <c r="A5" s="104" t="s">
        <v>72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</row>
    <row r="6" spans="1:18" ht="19.5" customHeight="1" x14ac:dyDescent="0.25">
      <c r="A6" s="105" t="s">
        <v>98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</row>
    <row r="7" spans="1:18" x14ac:dyDescent="0.25">
      <c r="A7" s="106" t="s">
        <v>0</v>
      </c>
      <c r="B7" s="107" t="s">
        <v>1</v>
      </c>
      <c r="C7" s="108"/>
      <c r="D7" s="107" t="s">
        <v>2</v>
      </c>
      <c r="E7" s="108"/>
      <c r="F7" s="107" t="s">
        <v>3</v>
      </c>
      <c r="G7" s="108"/>
      <c r="H7" s="107" t="s">
        <v>4</v>
      </c>
      <c r="I7" s="108"/>
      <c r="J7" s="107" t="s">
        <v>5</v>
      </c>
      <c r="K7" s="108"/>
    </row>
    <row r="8" spans="1:18" ht="39.75" x14ac:dyDescent="0.25">
      <c r="A8" s="106"/>
      <c r="B8" s="10" t="s">
        <v>79</v>
      </c>
      <c r="C8" s="10" t="s">
        <v>6</v>
      </c>
      <c r="D8" s="10" t="s">
        <v>79</v>
      </c>
      <c r="E8" s="10" t="s">
        <v>6</v>
      </c>
      <c r="F8" s="10" t="s">
        <v>79</v>
      </c>
      <c r="G8" s="10" t="s">
        <v>6</v>
      </c>
      <c r="H8" s="10" t="s">
        <v>79</v>
      </c>
      <c r="I8" s="10" t="s">
        <v>6</v>
      </c>
      <c r="J8" s="10" t="s">
        <v>79</v>
      </c>
      <c r="K8" s="10" t="s">
        <v>6</v>
      </c>
    </row>
    <row r="9" spans="1:18" x14ac:dyDescent="0.25">
      <c r="A9" s="101" t="s">
        <v>80</v>
      </c>
      <c r="B9" s="102"/>
      <c r="C9" s="102"/>
      <c r="D9" s="102"/>
      <c r="E9" s="102"/>
      <c r="F9" s="102"/>
      <c r="G9" s="102"/>
      <c r="H9" s="102"/>
      <c r="I9" s="102"/>
      <c r="J9" s="102"/>
      <c r="K9" s="103"/>
    </row>
    <row r="10" spans="1:18" x14ac:dyDescent="0.25">
      <c r="A10" s="30" t="s">
        <v>7</v>
      </c>
      <c r="B10" s="76">
        <v>1012.7891040409</v>
      </c>
      <c r="C10" s="17">
        <v>29.93435102869848</v>
      </c>
      <c r="D10" s="76" t="s">
        <v>108</v>
      </c>
      <c r="E10" s="17"/>
      <c r="F10" s="76">
        <v>12027.775560300001</v>
      </c>
      <c r="G10" s="17">
        <v>30.362654547419705</v>
      </c>
      <c r="H10" s="76">
        <v>163.37798891557998</v>
      </c>
      <c r="I10" s="17">
        <v>48.722978489091915</v>
      </c>
      <c r="J10" s="73">
        <v>27983.139951769699</v>
      </c>
      <c r="K10" s="20">
        <v>40.38390706071872</v>
      </c>
      <c r="M10" s="6"/>
      <c r="N10" s="6"/>
      <c r="O10" s="6"/>
      <c r="P10" s="6"/>
      <c r="Q10" s="6"/>
      <c r="R10" s="6"/>
    </row>
    <row r="11" spans="1:18" x14ac:dyDescent="0.25">
      <c r="A11" s="30" t="s">
        <v>8</v>
      </c>
      <c r="B11" s="74">
        <v>822.38948882459999</v>
      </c>
      <c r="C11" s="19">
        <v>24.306833024334484</v>
      </c>
      <c r="D11" s="74" t="s">
        <v>108</v>
      </c>
      <c r="E11" s="19"/>
      <c r="F11" s="74">
        <v>9375.7294190000011</v>
      </c>
      <c r="G11" s="19">
        <v>23.667887054593219</v>
      </c>
      <c r="H11" s="74">
        <v>119.18616995903</v>
      </c>
      <c r="I11" s="19">
        <v>35.543987495841293</v>
      </c>
      <c r="J11" s="73">
        <v>22680.771076874</v>
      </c>
      <c r="K11" s="20">
        <v>32.73178609736366</v>
      </c>
      <c r="N11" s="6"/>
      <c r="O11" s="6"/>
      <c r="P11" s="6"/>
      <c r="Q11" s="6"/>
      <c r="R11" s="6"/>
    </row>
    <row r="12" spans="1:18" x14ac:dyDescent="0.25">
      <c r="A12" s="30" t="s">
        <v>12</v>
      </c>
      <c r="B12" s="74">
        <v>105.11455692870001</v>
      </c>
      <c r="C12" s="19">
        <v>3.10680282081979</v>
      </c>
      <c r="D12" s="74" t="s">
        <v>108</v>
      </c>
      <c r="E12" s="19"/>
      <c r="F12" s="74">
        <v>659.07279000000005</v>
      </c>
      <c r="G12" s="19">
        <v>1.6637489903307581</v>
      </c>
      <c r="H12" s="74">
        <v>30.755809764439988</v>
      </c>
      <c r="I12" s="19">
        <v>9.1720718776977908</v>
      </c>
      <c r="J12" s="73" t="s">
        <v>91</v>
      </c>
      <c r="K12" s="20">
        <v>3.1264259056146382</v>
      </c>
      <c r="N12" s="6"/>
      <c r="O12" s="6"/>
      <c r="P12" s="6"/>
      <c r="Q12" s="6"/>
      <c r="R12" s="6"/>
    </row>
    <row r="13" spans="1:18" x14ac:dyDescent="0.25">
      <c r="A13" s="32" t="s">
        <v>13</v>
      </c>
      <c r="B13" s="78">
        <v>85.285058287599995</v>
      </c>
      <c r="C13" s="27">
        <v>2.5207151835442052</v>
      </c>
      <c r="D13" s="78" t="s">
        <v>108</v>
      </c>
      <c r="E13" s="27"/>
      <c r="F13" s="78">
        <v>1992.9733512999992</v>
      </c>
      <c r="G13" s="27">
        <v>5.0310185024957264</v>
      </c>
      <c r="H13" s="78">
        <v>13.436009192109989</v>
      </c>
      <c r="I13" s="27">
        <v>4.0069191155528321</v>
      </c>
      <c r="J13" s="75" t="s">
        <v>91</v>
      </c>
      <c r="K13" s="20">
        <v>4.5256950577404291</v>
      </c>
      <c r="N13" s="6"/>
      <c r="O13" s="6"/>
      <c r="P13" s="6"/>
      <c r="Q13" s="6"/>
      <c r="R13" s="6"/>
    </row>
    <row r="14" spans="1:18" x14ac:dyDescent="0.25">
      <c r="A14" s="109" t="s">
        <v>85</v>
      </c>
      <c r="B14" s="110"/>
      <c r="C14" s="110"/>
      <c r="D14" s="110"/>
      <c r="E14" s="110"/>
      <c r="F14" s="110"/>
      <c r="G14" s="110"/>
      <c r="H14" s="110"/>
      <c r="I14" s="110"/>
      <c r="J14" s="110"/>
      <c r="K14" s="111"/>
      <c r="N14" s="6"/>
      <c r="O14" s="6"/>
      <c r="P14" s="6"/>
      <c r="Q14" s="6"/>
      <c r="R14" s="6"/>
    </row>
    <row r="15" spans="1:18" x14ac:dyDescent="0.25">
      <c r="A15" s="30" t="s">
        <v>7</v>
      </c>
      <c r="B15" s="70">
        <v>982.76008900699992</v>
      </c>
      <c r="C15" s="17">
        <v>29.046802897024932</v>
      </c>
      <c r="D15" s="70" t="s">
        <v>108</v>
      </c>
      <c r="E15" s="17"/>
      <c r="F15" s="70">
        <v>8614.1149210000003</v>
      </c>
      <c r="G15" s="17">
        <v>21.745284010900932</v>
      </c>
      <c r="H15" s="70">
        <v>122.01959437487</v>
      </c>
      <c r="I15" s="17">
        <v>36.388978169185748</v>
      </c>
      <c r="J15" s="73">
        <v>15782.3276484123</v>
      </c>
      <c r="K15" s="20">
        <v>22.776287938158511</v>
      </c>
      <c r="N15" s="6"/>
      <c r="O15" s="6"/>
      <c r="P15" s="6"/>
      <c r="Q15" s="6"/>
      <c r="R15" s="6"/>
    </row>
    <row r="16" spans="1:18" x14ac:dyDescent="0.25">
      <c r="A16" s="30" t="s">
        <v>8</v>
      </c>
      <c r="B16" s="71">
        <v>813.29383470999994</v>
      </c>
      <c r="C16" s="19">
        <v>24.037998671737551</v>
      </c>
      <c r="D16" s="71" t="s">
        <v>108</v>
      </c>
      <c r="E16" s="19"/>
      <c r="F16" s="71">
        <v>7254.0656369999997</v>
      </c>
      <c r="G16" s="19">
        <v>18.31200523291486</v>
      </c>
      <c r="H16" s="71">
        <v>92.43531237098999</v>
      </c>
      <c r="I16" s="19">
        <v>27.566282130032725</v>
      </c>
      <c r="J16" s="73">
        <v>12585.7093470976</v>
      </c>
      <c r="K16" s="20">
        <v>18.163083822702504</v>
      </c>
      <c r="N16" s="6"/>
      <c r="O16" s="6"/>
      <c r="P16" s="6"/>
      <c r="Q16" s="6"/>
      <c r="R16" s="6"/>
    </row>
    <row r="17" spans="1:18" x14ac:dyDescent="0.25">
      <c r="A17" s="35" t="s">
        <v>9</v>
      </c>
      <c r="B17" s="71"/>
      <c r="C17" s="19"/>
      <c r="D17" s="71"/>
      <c r="E17" s="19"/>
      <c r="F17" s="71"/>
      <c r="G17" s="19"/>
      <c r="H17" s="71"/>
      <c r="I17" s="19"/>
      <c r="J17" s="73"/>
      <c r="K17" s="20"/>
      <c r="N17" s="6"/>
      <c r="O17" s="6"/>
      <c r="P17" s="6"/>
      <c r="Q17" s="6"/>
      <c r="R17" s="6"/>
    </row>
    <row r="18" spans="1:18" x14ac:dyDescent="0.25">
      <c r="A18" s="35" t="s">
        <v>10</v>
      </c>
      <c r="B18" s="71">
        <v>286.63665803000004</v>
      </c>
      <c r="C18" s="19">
        <v>8.4719338951503218</v>
      </c>
      <c r="D18" s="71" t="s">
        <v>108</v>
      </c>
      <c r="E18" s="19"/>
      <c r="F18" s="71">
        <v>1993.0997</v>
      </c>
      <c r="G18" s="19">
        <v>5.0313374544009575</v>
      </c>
      <c r="H18" s="71">
        <v>7.5911377443600001</v>
      </c>
      <c r="I18" s="19">
        <v>2.2638474342911641</v>
      </c>
      <c r="J18" s="73" t="s">
        <v>91</v>
      </c>
      <c r="K18" s="20"/>
      <c r="N18" s="6"/>
      <c r="O18" s="6"/>
      <c r="P18" s="6"/>
      <c r="Q18" s="6"/>
      <c r="R18" s="6"/>
    </row>
    <row r="19" spans="1:18" x14ac:dyDescent="0.25">
      <c r="A19" s="36" t="s">
        <v>9</v>
      </c>
      <c r="B19" s="71"/>
      <c r="C19" s="19"/>
      <c r="D19" s="71"/>
      <c r="E19" s="19"/>
      <c r="F19" s="71"/>
      <c r="G19" s="19"/>
      <c r="H19" s="71"/>
      <c r="I19" s="19"/>
      <c r="J19" s="73"/>
      <c r="K19" s="20"/>
      <c r="N19" s="6"/>
      <c r="O19" s="6"/>
      <c r="P19" s="6"/>
      <c r="Q19" s="6"/>
      <c r="R19" s="6"/>
    </row>
    <row r="20" spans="1:18" x14ac:dyDescent="0.25">
      <c r="A20" s="36" t="s">
        <v>11</v>
      </c>
      <c r="B20" s="71">
        <v>194.52410399000001</v>
      </c>
      <c r="C20" s="19">
        <v>5.7494228454343199</v>
      </c>
      <c r="D20" s="71" t="s">
        <v>102</v>
      </c>
      <c r="E20" s="20"/>
      <c r="F20" s="71">
        <v>1471.384</v>
      </c>
      <c r="G20" s="19">
        <v>3.7143297091491703</v>
      </c>
      <c r="H20" s="71">
        <v>13.8538222</v>
      </c>
      <c r="I20" s="19">
        <v>4.1315203199807229</v>
      </c>
      <c r="J20" s="73" t="s">
        <v>108</v>
      </c>
      <c r="K20" s="20"/>
      <c r="N20" s="6"/>
      <c r="O20" s="6"/>
      <c r="P20" s="6"/>
      <c r="Q20" s="6"/>
      <c r="R20" s="6"/>
    </row>
    <row r="21" spans="1:18" x14ac:dyDescent="0.25">
      <c r="A21" s="30" t="s">
        <v>12</v>
      </c>
      <c r="B21" s="71">
        <v>97.053058950000022</v>
      </c>
      <c r="C21" s="19">
        <v>2.8685343507614829</v>
      </c>
      <c r="D21" s="71" t="s">
        <v>108</v>
      </c>
      <c r="E21" s="19"/>
      <c r="F21" s="71">
        <v>126.06673000000004</v>
      </c>
      <c r="G21" s="19">
        <v>0.31824010630419192</v>
      </c>
      <c r="H21" s="71">
        <v>28.760203622660001</v>
      </c>
      <c r="I21" s="19">
        <v>8.5769373937687021</v>
      </c>
      <c r="J21" s="73" t="s">
        <v>91</v>
      </c>
      <c r="K21" s="20"/>
      <c r="N21" s="6"/>
      <c r="O21" s="6"/>
      <c r="P21" s="6"/>
      <c r="Q21" s="6"/>
      <c r="R21" s="6"/>
    </row>
    <row r="22" spans="1:18" x14ac:dyDescent="0.25">
      <c r="A22" s="32" t="s">
        <v>13</v>
      </c>
      <c r="B22" s="71">
        <v>72.413195346999984</v>
      </c>
      <c r="C22" s="27">
        <v>2.1402698745258975</v>
      </c>
      <c r="D22" s="71" t="s">
        <v>108</v>
      </c>
      <c r="E22" s="19"/>
      <c r="F22" s="71">
        <v>1233.9825540000006</v>
      </c>
      <c r="G22" s="19">
        <v>3.115038671681881</v>
      </c>
      <c r="H22" s="71">
        <v>0.82407838121999888</v>
      </c>
      <c r="I22" s="19">
        <v>0.24575864538432185</v>
      </c>
      <c r="J22" s="75" t="s">
        <v>91</v>
      </c>
      <c r="K22" s="20"/>
      <c r="N22" s="6"/>
      <c r="O22" s="6"/>
      <c r="P22" s="6"/>
      <c r="Q22" s="6"/>
      <c r="R22" s="6"/>
    </row>
    <row r="23" spans="1:18" x14ac:dyDescent="0.25">
      <c r="A23" s="101" t="s">
        <v>14</v>
      </c>
      <c r="B23" s="102"/>
      <c r="C23" s="102"/>
      <c r="D23" s="102"/>
      <c r="E23" s="102"/>
      <c r="F23" s="102"/>
      <c r="G23" s="102"/>
      <c r="H23" s="102"/>
      <c r="I23" s="102"/>
      <c r="J23" s="102"/>
      <c r="K23" s="103"/>
      <c r="N23" s="6"/>
      <c r="O23" s="6"/>
      <c r="P23" s="6"/>
      <c r="Q23" s="6"/>
      <c r="R23" s="6"/>
    </row>
    <row r="24" spans="1:18" x14ac:dyDescent="0.25">
      <c r="A24" s="34" t="s">
        <v>7</v>
      </c>
      <c r="B24" s="37" t="s">
        <v>15</v>
      </c>
      <c r="C24" s="38" t="s">
        <v>15</v>
      </c>
      <c r="D24" s="37" t="s">
        <v>15</v>
      </c>
      <c r="E24" s="38" t="s">
        <v>15</v>
      </c>
      <c r="F24" s="37" t="s">
        <v>15</v>
      </c>
      <c r="G24" s="38" t="s">
        <v>15</v>
      </c>
      <c r="H24" s="37" t="s">
        <v>15</v>
      </c>
      <c r="I24" s="38" t="s">
        <v>15</v>
      </c>
      <c r="J24" s="79">
        <v>8416.2658133853492</v>
      </c>
      <c r="K24" s="20">
        <v>12.145945629827848</v>
      </c>
      <c r="N24" s="6"/>
      <c r="O24" s="6"/>
      <c r="P24" s="6"/>
      <c r="Q24" s="6"/>
      <c r="R24" s="6"/>
    </row>
    <row r="25" spans="1:18" x14ac:dyDescent="0.25">
      <c r="A25" s="30" t="s">
        <v>8</v>
      </c>
      <c r="B25" s="29" t="s">
        <v>15</v>
      </c>
      <c r="C25" s="25" t="s">
        <v>15</v>
      </c>
      <c r="D25" s="29" t="s">
        <v>15</v>
      </c>
      <c r="E25" s="25" t="s">
        <v>15</v>
      </c>
      <c r="F25" s="29" t="s">
        <v>15</v>
      </c>
      <c r="G25" s="25" t="s">
        <v>15</v>
      </c>
      <c r="H25" s="29" t="s">
        <v>15</v>
      </c>
      <c r="I25" s="25" t="s">
        <v>15</v>
      </c>
      <c r="J25" s="73">
        <v>6731.2595333130002</v>
      </c>
      <c r="K25" s="20">
        <v>9.7142264900725639</v>
      </c>
      <c r="N25" s="6"/>
      <c r="O25" s="6"/>
      <c r="P25" s="6"/>
      <c r="Q25" s="6"/>
      <c r="R25" s="6"/>
    </row>
    <row r="26" spans="1:18" x14ac:dyDescent="0.25">
      <c r="A26" s="30" t="s">
        <v>12</v>
      </c>
      <c r="B26" s="29" t="s">
        <v>15</v>
      </c>
      <c r="C26" s="25" t="s">
        <v>15</v>
      </c>
      <c r="D26" s="29" t="s">
        <v>15</v>
      </c>
      <c r="E26" s="25" t="s">
        <v>15</v>
      </c>
      <c r="F26" s="29" t="s">
        <v>15</v>
      </c>
      <c r="G26" s="25" t="s">
        <v>15</v>
      </c>
      <c r="H26" s="29" t="s">
        <v>15</v>
      </c>
      <c r="I26" s="25" t="s">
        <v>15</v>
      </c>
      <c r="J26" s="73" t="s">
        <v>91</v>
      </c>
      <c r="K26" s="20"/>
      <c r="N26" s="6"/>
      <c r="O26" s="6"/>
      <c r="P26" s="6"/>
      <c r="Q26" s="6"/>
      <c r="R26" s="6"/>
    </row>
    <row r="27" spans="1:18" x14ac:dyDescent="0.25">
      <c r="A27" s="30" t="s">
        <v>13</v>
      </c>
      <c r="B27" s="31" t="s">
        <v>15</v>
      </c>
      <c r="C27" s="40" t="s">
        <v>15</v>
      </c>
      <c r="D27" s="31" t="s">
        <v>15</v>
      </c>
      <c r="E27" s="40" t="s">
        <v>15</v>
      </c>
      <c r="F27" s="31" t="s">
        <v>15</v>
      </c>
      <c r="G27" s="40" t="s">
        <v>15</v>
      </c>
      <c r="H27" s="31" t="s">
        <v>15</v>
      </c>
      <c r="I27" s="40" t="s">
        <v>15</v>
      </c>
      <c r="J27" s="73" t="s">
        <v>91</v>
      </c>
      <c r="K27" s="20"/>
      <c r="N27" s="6"/>
      <c r="O27" s="6"/>
      <c r="P27" s="6"/>
      <c r="Q27" s="6"/>
      <c r="R27" s="6"/>
    </row>
    <row r="28" spans="1:18" x14ac:dyDescent="0.25">
      <c r="A28" s="101" t="s">
        <v>16</v>
      </c>
      <c r="B28" s="102"/>
      <c r="C28" s="102"/>
      <c r="D28" s="102"/>
      <c r="E28" s="102"/>
      <c r="F28" s="102"/>
      <c r="G28" s="102"/>
      <c r="H28" s="102"/>
      <c r="I28" s="102"/>
      <c r="J28" s="102"/>
      <c r="K28" s="103"/>
      <c r="N28" s="6"/>
      <c r="O28" s="6"/>
      <c r="P28" s="6"/>
      <c r="Q28" s="6"/>
      <c r="R28" s="6"/>
    </row>
    <row r="29" spans="1:18" x14ac:dyDescent="0.25">
      <c r="A29" s="30" t="s">
        <v>7</v>
      </c>
      <c r="B29" s="76">
        <v>79.973553218700005</v>
      </c>
      <c r="C29" s="17">
        <v>2.3637264712952408</v>
      </c>
      <c r="D29" s="76" t="s">
        <v>108</v>
      </c>
      <c r="E29" s="17"/>
      <c r="F29" s="76">
        <v>4932.2975800000004</v>
      </c>
      <c r="G29" s="17">
        <v>12.450984539561771</v>
      </c>
      <c r="H29" s="76">
        <v>15.68052402671</v>
      </c>
      <c r="I29" s="17">
        <v>4.6762837510862747</v>
      </c>
      <c r="J29" s="76">
        <v>2716.1184419728202</v>
      </c>
      <c r="K29" s="20">
        <v>3.9197700799690884</v>
      </c>
      <c r="N29" s="6"/>
      <c r="O29" s="6"/>
      <c r="P29" s="6"/>
      <c r="Q29" s="6"/>
      <c r="R29" s="6"/>
    </row>
    <row r="30" spans="1:18" x14ac:dyDescent="0.25">
      <c r="A30" s="30" t="s">
        <v>8</v>
      </c>
      <c r="B30" s="74">
        <v>59.050634244599998</v>
      </c>
      <c r="C30" s="19">
        <v>1.7453213180241283</v>
      </c>
      <c r="D30" s="74" t="s">
        <v>108</v>
      </c>
      <c r="E30" s="19"/>
      <c r="F30" s="74">
        <v>3661.6195099999995</v>
      </c>
      <c r="G30" s="19">
        <v>9.2433125068596809</v>
      </c>
      <c r="H30" s="74">
        <v>10.02895790104</v>
      </c>
      <c r="I30" s="19">
        <v>2.9908600498985747</v>
      </c>
      <c r="J30" s="74">
        <v>2478.1285385277401</v>
      </c>
      <c r="K30" s="20">
        <v>3.5763146221941393</v>
      </c>
      <c r="N30" s="6"/>
      <c r="O30" s="6"/>
      <c r="P30" s="6"/>
      <c r="Q30" s="6"/>
      <c r="R30" s="6"/>
    </row>
    <row r="31" spans="1:18" x14ac:dyDescent="0.25">
      <c r="A31" s="30" t="s">
        <v>12</v>
      </c>
      <c r="B31" s="74">
        <v>8.0614979787000003</v>
      </c>
      <c r="C31" s="19">
        <v>0.23826847005830731</v>
      </c>
      <c r="D31" s="74" t="s">
        <v>108</v>
      </c>
      <c r="E31" s="19"/>
      <c r="F31" s="74">
        <v>533.00606000000005</v>
      </c>
      <c r="G31" s="19">
        <v>1.3455088840265663</v>
      </c>
      <c r="H31" s="74">
        <v>1.8260536867799999</v>
      </c>
      <c r="I31" s="19">
        <v>0.54457014125006475</v>
      </c>
      <c r="J31" s="74" t="s">
        <v>91</v>
      </c>
      <c r="K31" s="20"/>
      <c r="N31" s="6"/>
      <c r="O31" s="6"/>
      <c r="P31" s="6"/>
      <c r="Q31" s="6"/>
      <c r="R31" s="6"/>
    </row>
    <row r="32" spans="1:18" x14ac:dyDescent="0.25">
      <c r="A32" s="30" t="s">
        <v>13</v>
      </c>
      <c r="B32" s="78">
        <v>12.861420995400007</v>
      </c>
      <c r="C32" s="27">
        <v>2.1402698745258975</v>
      </c>
      <c r="D32" s="78" t="s">
        <v>108</v>
      </c>
      <c r="E32" s="27"/>
      <c r="F32" s="78">
        <v>737.6720100000008</v>
      </c>
      <c r="G32" s="27">
        <v>1.8621631486755237</v>
      </c>
      <c r="H32" s="78">
        <v>3.8255124388900001</v>
      </c>
      <c r="I32" s="27">
        <v>1.1408535599376359</v>
      </c>
      <c r="J32" s="73" t="s">
        <v>91</v>
      </c>
      <c r="K32" s="20"/>
      <c r="N32" s="6"/>
      <c r="O32" s="6"/>
      <c r="P32" s="6"/>
      <c r="Q32" s="6"/>
      <c r="R32" s="6"/>
    </row>
    <row r="33" spans="1:18" x14ac:dyDescent="0.25">
      <c r="A33" s="101" t="s">
        <v>71</v>
      </c>
      <c r="B33" s="102"/>
      <c r="C33" s="102"/>
      <c r="D33" s="102"/>
      <c r="E33" s="102"/>
      <c r="F33" s="102"/>
      <c r="G33" s="102"/>
      <c r="H33" s="102"/>
      <c r="I33" s="102"/>
      <c r="J33" s="102"/>
      <c r="K33" s="103"/>
      <c r="N33" s="6"/>
      <c r="O33" s="6"/>
      <c r="P33" s="6"/>
      <c r="Q33" s="6"/>
      <c r="R33" s="6"/>
    </row>
    <row r="34" spans="1:18" x14ac:dyDescent="0.25">
      <c r="A34" s="30" t="s">
        <v>7</v>
      </c>
      <c r="B34" s="37" t="s">
        <v>15</v>
      </c>
      <c r="C34" s="38" t="s">
        <v>15</v>
      </c>
      <c r="D34" s="70" t="s">
        <v>108</v>
      </c>
      <c r="E34" s="41"/>
      <c r="F34" s="70">
        <v>1491.2423292999999</v>
      </c>
      <c r="G34" s="41">
        <v>3.7644596429346788</v>
      </c>
      <c r="H34" s="70">
        <v>50.672861976</v>
      </c>
      <c r="I34" s="41">
        <v>15.111783297278244</v>
      </c>
      <c r="J34" s="73">
        <v>8676.9583066602208</v>
      </c>
      <c r="K34" s="20">
        <v>12.522164361463561</v>
      </c>
      <c r="N34" s="6"/>
      <c r="O34" s="6"/>
      <c r="P34" s="6"/>
      <c r="Q34" s="6"/>
      <c r="R34" s="6"/>
    </row>
    <row r="35" spans="1:18" x14ac:dyDescent="0.25">
      <c r="A35" s="35" t="s">
        <v>9</v>
      </c>
      <c r="B35" s="29"/>
      <c r="C35" s="25"/>
      <c r="D35" s="71"/>
      <c r="E35" s="42"/>
      <c r="F35" s="71"/>
      <c r="G35" s="42"/>
      <c r="H35" s="71"/>
      <c r="I35" s="42"/>
      <c r="J35" s="73"/>
      <c r="K35" s="20"/>
      <c r="N35" s="6"/>
      <c r="O35" s="6"/>
      <c r="P35" s="6"/>
      <c r="Q35" s="6"/>
      <c r="R35" s="6"/>
    </row>
    <row r="36" spans="1:18" x14ac:dyDescent="0.25">
      <c r="A36" s="35" t="s">
        <v>17</v>
      </c>
      <c r="B36" s="29" t="s">
        <v>15</v>
      </c>
      <c r="C36" s="25" t="s">
        <v>15</v>
      </c>
      <c r="D36" s="71" t="s">
        <v>108</v>
      </c>
      <c r="E36" s="42"/>
      <c r="F36" s="71"/>
      <c r="G36" s="42"/>
      <c r="H36" s="71">
        <v>23.875616931</v>
      </c>
      <c r="I36" s="42">
        <v>7.120244152007543</v>
      </c>
      <c r="J36" s="73" t="s">
        <v>91</v>
      </c>
      <c r="K36" s="20"/>
      <c r="N36" s="6"/>
      <c r="O36" s="6"/>
      <c r="P36" s="6"/>
      <c r="Q36" s="6"/>
      <c r="R36" s="6"/>
    </row>
    <row r="37" spans="1:18" x14ac:dyDescent="0.25">
      <c r="A37" s="30" t="s">
        <v>8</v>
      </c>
      <c r="B37" s="29" t="s">
        <v>15</v>
      </c>
      <c r="C37" s="25" t="s">
        <v>15</v>
      </c>
      <c r="D37" s="71" t="s">
        <v>108</v>
      </c>
      <c r="E37" s="42"/>
      <c r="F37" s="71">
        <v>1470.0037259999999</v>
      </c>
      <c r="G37" s="42">
        <v>3.710845375538796</v>
      </c>
      <c r="H37" s="71">
        <v>41.716891149000006</v>
      </c>
      <c r="I37" s="42">
        <v>12.440912044368339</v>
      </c>
      <c r="J37" s="73">
        <v>8494.1823200399194</v>
      </c>
      <c r="K37" s="20">
        <v>12.258390943994067</v>
      </c>
      <c r="N37" s="6"/>
      <c r="O37" s="6"/>
      <c r="P37" s="6"/>
      <c r="Q37" s="6"/>
      <c r="R37" s="6"/>
    </row>
    <row r="38" spans="1:18" x14ac:dyDescent="0.25">
      <c r="A38" s="35" t="s">
        <v>9</v>
      </c>
      <c r="B38" s="29"/>
      <c r="C38" s="25"/>
      <c r="D38" s="71"/>
      <c r="E38" s="42"/>
      <c r="F38" s="71"/>
      <c r="G38" s="42"/>
      <c r="H38" s="71"/>
      <c r="I38" s="42"/>
      <c r="J38" s="73"/>
      <c r="K38" s="20"/>
      <c r="N38" s="6"/>
      <c r="O38" s="6"/>
      <c r="P38" s="6"/>
      <c r="Q38" s="6"/>
      <c r="R38" s="6"/>
    </row>
    <row r="39" spans="1:18" x14ac:dyDescent="0.25">
      <c r="A39" s="35" t="s">
        <v>10</v>
      </c>
      <c r="B39" s="29" t="s">
        <v>15</v>
      </c>
      <c r="C39" s="25" t="s">
        <v>15</v>
      </c>
      <c r="D39" s="71" t="s">
        <v>108</v>
      </c>
      <c r="E39" s="42"/>
      <c r="F39" s="29" t="s">
        <v>15</v>
      </c>
      <c r="G39" s="25" t="s">
        <v>15</v>
      </c>
      <c r="H39" s="71">
        <v>29.486964241999999</v>
      </c>
      <c r="I39" s="42">
        <v>8.7936737011370028</v>
      </c>
      <c r="J39" s="73" t="s">
        <v>91</v>
      </c>
      <c r="K39" s="20"/>
      <c r="N39" s="6"/>
      <c r="O39" s="6"/>
      <c r="P39" s="6"/>
      <c r="Q39" s="6"/>
      <c r="R39" s="6"/>
    </row>
    <row r="40" spans="1:18" x14ac:dyDescent="0.25">
      <c r="A40" s="36" t="s">
        <v>9</v>
      </c>
      <c r="B40" s="29"/>
      <c r="C40" s="25"/>
      <c r="D40" s="71"/>
      <c r="E40" s="42"/>
      <c r="F40" s="71"/>
      <c r="G40" s="42"/>
      <c r="H40" s="71"/>
      <c r="I40" s="42"/>
      <c r="J40" s="73"/>
      <c r="K40" s="20"/>
      <c r="N40" s="6"/>
      <c r="O40" s="6"/>
      <c r="P40" s="6"/>
      <c r="Q40" s="6"/>
      <c r="R40" s="6"/>
    </row>
    <row r="41" spans="1:18" x14ac:dyDescent="0.25">
      <c r="A41" s="36" t="s">
        <v>11</v>
      </c>
      <c r="B41" s="29" t="s">
        <v>15</v>
      </c>
      <c r="C41" s="25" t="s">
        <v>15</v>
      </c>
      <c r="D41" s="71" t="s">
        <v>102</v>
      </c>
      <c r="E41" s="42"/>
      <c r="F41" s="29" t="s">
        <v>15</v>
      </c>
      <c r="G41" s="25" t="s">
        <v>15</v>
      </c>
      <c r="H41" s="71">
        <v>1.8375604000000001</v>
      </c>
      <c r="I41" s="42">
        <v>0.54800170106065782</v>
      </c>
      <c r="J41" s="73" t="s">
        <v>91</v>
      </c>
      <c r="K41" s="20"/>
      <c r="N41" s="6"/>
      <c r="O41" s="6"/>
      <c r="P41" s="6"/>
      <c r="Q41" s="6"/>
      <c r="R41" s="6"/>
    </row>
    <row r="42" spans="1:18" x14ac:dyDescent="0.25">
      <c r="A42" s="30" t="s">
        <v>12</v>
      </c>
      <c r="B42" s="29" t="s">
        <v>15</v>
      </c>
      <c r="C42" s="25" t="s">
        <v>15</v>
      </c>
      <c r="D42" s="71" t="s">
        <v>108</v>
      </c>
      <c r="E42" s="42"/>
      <c r="F42" s="29" t="s">
        <v>15</v>
      </c>
      <c r="G42" s="25" t="s">
        <v>15</v>
      </c>
      <c r="H42" s="71">
        <v>0.16955245500000002</v>
      </c>
      <c r="I42" s="42">
        <v>5.0564342679027395E-2</v>
      </c>
      <c r="J42" s="73" t="s">
        <v>91</v>
      </c>
      <c r="K42" s="20"/>
      <c r="N42" s="6"/>
      <c r="O42" s="6"/>
      <c r="P42" s="6"/>
      <c r="Q42" s="6"/>
      <c r="R42" s="6"/>
    </row>
    <row r="43" spans="1:18" x14ac:dyDescent="0.25">
      <c r="A43" s="30" t="s">
        <v>13</v>
      </c>
      <c r="B43" s="31" t="s">
        <v>15</v>
      </c>
      <c r="C43" s="40" t="s">
        <v>15</v>
      </c>
      <c r="D43" s="72" t="s">
        <v>108</v>
      </c>
      <c r="E43" s="43"/>
      <c r="F43" s="72">
        <v>21.238603300000026</v>
      </c>
      <c r="G43" s="43">
        <v>0.10662954399125962</v>
      </c>
      <c r="H43" s="72">
        <v>8.7864183719999964</v>
      </c>
      <c r="I43" s="43">
        <v>2.6203069102308767</v>
      </c>
      <c r="J43" s="73" t="s">
        <v>91</v>
      </c>
      <c r="K43" s="20"/>
      <c r="N43" s="6"/>
      <c r="O43" s="6"/>
      <c r="P43" s="6"/>
      <c r="Q43" s="6"/>
      <c r="R43" s="6"/>
    </row>
    <row r="44" spans="1:18" x14ac:dyDescent="0.25">
      <c r="A44" s="101" t="s">
        <v>83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3"/>
      <c r="N44" s="6"/>
      <c r="O44" s="6"/>
      <c r="P44" s="6"/>
      <c r="Q44" s="6"/>
      <c r="R44" s="6"/>
    </row>
    <row r="45" spans="1:18" x14ac:dyDescent="0.25">
      <c r="A45" s="34" t="s">
        <v>18</v>
      </c>
      <c r="B45" s="37" t="s">
        <v>15</v>
      </c>
      <c r="C45" s="38" t="s">
        <v>15</v>
      </c>
      <c r="D45" s="37" t="s">
        <v>15</v>
      </c>
      <c r="E45" s="38" t="s">
        <v>15</v>
      </c>
      <c r="F45" s="70">
        <v>28015.718144000002</v>
      </c>
      <c r="G45" s="41">
        <v>70.72226843937996</v>
      </c>
      <c r="H45" s="37" t="s">
        <v>15</v>
      </c>
      <c r="I45" s="38" t="s">
        <v>15</v>
      </c>
      <c r="J45" s="79" t="s">
        <v>91</v>
      </c>
      <c r="K45" s="20"/>
      <c r="N45" s="6"/>
      <c r="O45" s="6"/>
      <c r="P45" s="6"/>
      <c r="Q45" s="6"/>
      <c r="R45" s="6"/>
    </row>
    <row r="46" spans="1:18" x14ac:dyDescent="0.25">
      <c r="A46" s="30" t="s">
        <v>19</v>
      </c>
      <c r="B46" s="29" t="s">
        <v>15</v>
      </c>
      <c r="C46" s="25" t="s">
        <v>15</v>
      </c>
      <c r="D46" s="29" t="s">
        <v>15</v>
      </c>
      <c r="E46" s="25" t="s">
        <v>15</v>
      </c>
      <c r="F46" s="71">
        <v>4140.476353</v>
      </c>
      <c r="G46" s="42">
        <v>10.452128287365845</v>
      </c>
      <c r="H46" s="29" t="s">
        <v>15</v>
      </c>
      <c r="I46" s="25" t="s">
        <v>15</v>
      </c>
      <c r="J46" s="73" t="s">
        <v>91</v>
      </c>
      <c r="K46" s="20"/>
      <c r="N46" s="6"/>
      <c r="O46" s="6"/>
      <c r="P46" s="6"/>
      <c r="Q46" s="6"/>
      <c r="R46" s="6"/>
    </row>
    <row r="47" spans="1:18" x14ac:dyDescent="0.25">
      <c r="A47" s="30" t="s">
        <v>20</v>
      </c>
      <c r="B47" s="29" t="s">
        <v>15</v>
      </c>
      <c r="C47" s="25" t="s">
        <v>15</v>
      </c>
      <c r="D47" s="29" t="s">
        <v>15</v>
      </c>
      <c r="E47" s="25" t="s">
        <v>15</v>
      </c>
      <c r="F47" s="71">
        <v>2447.0586969999999</v>
      </c>
      <c r="G47" s="42">
        <v>6.1773016549717523</v>
      </c>
      <c r="H47" s="29" t="s">
        <v>15</v>
      </c>
      <c r="I47" s="25" t="s">
        <v>15</v>
      </c>
      <c r="J47" s="73" t="s">
        <v>91</v>
      </c>
      <c r="K47" s="20"/>
      <c r="N47" s="6"/>
      <c r="O47" s="6"/>
      <c r="P47" s="6"/>
      <c r="Q47" s="6"/>
      <c r="R47" s="6"/>
    </row>
    <row r="48" spans="1:18" x14ac:dyDescent="0.25">
      <c r="A48" s="32" t="s">
        <v>21</v>
      </c>
      <c r="B48" s="31" t="s">
        <v>15</v>
      </c>
      <c r="C48" s="40" t="s">
        <v>15</v>
      </c>
      <c r="D48" s="31" t="s">
        <v>15</v>
      </c>
      <c r="E48" s="40" t="s">
        <v>15</v>
      </c>
      <c r="F48" s="72">
        <v>29709.135799999996</v>
      </c>
      <c r="G48" s="43">
        <v>74.997095071774041</v>
      </c>
      <c r="H48" s="31" t="s">
        <v>15</v>
      </c>
      <c r="I48" s="40" t="s">
        <v>15</v>
      </c>
      <c r="J48" s="75" t="s">
        <v>91</v>
      </c>
      <c r="K48" s="20"/>
      <c r="N48" s="6"/>
      <c r="O48" s="6"/>
      <c r="P48" s="6"/>
      <c r="Q48" s="6"/>
      <c r="R48" s="6"/>
    </row>
    <row r="49" spans="1:11" x14ac:dyDescent="0.25">
      <c r="A49" s="62" t="s">
        <v>82</v>
      </c>
      <c r="B49" s="55"/>
      <c r="C49" s="55"/>
      <c r="D49" s="55"/>
      <c r="E49" s="55"/>
      <c r="F49" s="55"/>
      <c r="G49" s="55"/>
      <c r="H49" s="55"/>
      <c r="I49" s="55"/>
      <c r="J49" s="55"/>
      <c r="K49" s="55"/>
    </row>
    <row r="50" spans="1:11" x14ac:dyDescent="0.25">
      <c r="A50" s="65" t="s">
        <v>87</v>
      </c>
      <c r="B50" s="66"/>
      <c r="C50" s="66"/>
      <c r="D50" s="66"/>
      <c r="E50" s="66"/>
      <c r="F50" s="66"/>
      <c r="G50" s="66"/>
      <c r="H50" s="66"/>
      <c r="I50" s="66"/>
      <c r="J50" s="66"/>
      <c r="K50" s="66"/>
    </row>
    <row r="51" spans="1:11" ht="26.25" customHeight="1" x14ac:dyDescent="0.25">
      <c r="A51" s="100" t="s">
        <v>84</v>
      </c>
      <c r="B51" s="100"/>
      <c r="C51" s="100"/>
      <c r="D51" s="100"/>
      <c r="E51" s="100"/>
      <c r="F51" s="100"/>
      <c r="G51" s="100"/>
      <c r="H51" s="100"/>
      <c r="I51" s="100"/>
      <c r="J51" s="100"/>
      <c r="K51" s="100"/>
    </row>
    <row r="52" spans="1:11" x14ac:dyDescent="0.25">
      <c r="A52" s="48" t="s">
        <v>81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</row>
    <row r="53" spans="1:11" x14ac:dyDescent="0.25">
      <c r="A53" s="33" t="s">
        <v>76</v>
      </c>
    </row>
  </sheetData>
  <mergeCells count="15">
    <mergeCell ref="A51:K51"/>
    <mergeCell ref="A44:K44"/>
    <mergeCell ref="A5:K5"/>
    <mergeCell ref="A6:K6"/>
    <mergeCell ref="A7:A8"/>
    <mergeCell ref="B7:C7"/>
    <mergeCell ref="D7:E7"/>
    <mergeCell ref="F7:G7"/>
    <mergeCell ref="H7:I7"/>
    <mergeCell ref="J7:K7"/>
    <mergeCell ref="A14:K14"/>
    <mergeCell ref="A23:K23"/>
    <mergeCell ref="A28:K28"/>
    <mergeCell ref="A33:K33"/>
    <mergeCell ref="A9:K9"/>
  </mergeCells>
  <pageMargins left="0.41" right="0.3" top="0.75" bottom="0.75" header="0.3" footer="0.3"/>
  <pageSetup paperSize="9" scale="5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R54"/>
  <sheetViews>
    <sheetView topLeftCell="A4" zoomScale="75" zoomScaleNormal="75" zoomScaleSheetLayoutView="100" workbookViewId="0">
      <selection activeCell="A5" sqref="A5:K5"/>
    </sheetView>
  </sheetViews>
  <sheetFormatPr defaultRowHeight="15" x14ac:dyDescent="0.25"/>
  <cols>
    <col min="1" max="1" width="82.140625" customWidth="1"/>
    <col min="2" max="8" width="11.5703125" customWidth="1"/>
    <col min="9" max="9" width="11.5703125" style="7" customWidth="1"/>
    <col min="10" max="11" width="11.5703125" customWidth="1"/>
  </cols>
  <sheetData>
    <row r="1" spans="1:18" x14ac:dyDescent="0.25">
      <c r="C1" s="44" t="s">
        <v>75</v>
      </c>
      <c r="I1"/>
    </row>
    <row r="2" spans="1:18" x14ac:dyDescent="0.25">
      <c r="C2" s="45" t="s">
        <v>99</v>
      </c>
      <c r="I2"/>
    </row>
    <row r="3" spans="1:18" x14ac:dyDescent="0.25">
      <c r="I3"/>
    </row>
    <row r="4" spans="1:18" x14ac:dyDescent="0.25">
      <c r="I4"/>
    </row>
    <row r="5" spans="1:18" ht="16.5" x14ac:dyDescent="0.25">
      <c r="A5" s="104" t="s">
        <v>22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</row>
    <row r="6" spans="1:18" x14ac:dyDescent="0.25">
      <c r="A6" s="105" t="s">
        <v>98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</row>
    <row r="7" spans="1:18" x14ac:dyDescent="0.25">
      <c r="A7" s="112" t="s">
        <v>0</v>
      </c>
      <c r="B7" s="107" t="s">
        <v>1</v>
      </c>
      <c r="C7" s="108"/>
      <c r="D7" s="107" t="s">
        <v>2</v>
      </c>
      <c r="E7" s="108"/>
      <c r="F7" s="107" t="s">
        <v>3</v>
      </c>
      <c r="G7" s="108"/>
      <c r="H7" s="107" t="s">
        <v>4</v>
      </c>
      <c r="I7" s="108"/>
      <c r="J7" s="107" t="s">
        <v>5</v>
      </c>
      <c r="K7" s="108"/>
    </row>
    <row r="8" spans="1:18" ht="39.75" x14ac:dyDescent="0.25">
      <c r="A8" s="113"/>
      <c r="B8" s="10" t="s">
        <v>79</v>
      </c>
      <c r="C8" s="10" t="s">
        <v>6</v>
      </c>
      <c r="D8" s="10" t="s">
        <v>79</v>
      </c>
      <c r="E8" s="10" t="s">
        <v>6</v>
      </c>
      <c r="F8" s="10" t="s">
        <v>79</v>
      </c>
      <c r="G8" s="10" t="s">
        <v>6</v>
      </c>
      <c r="H8" s="10" t="s">
        <v>79</v>
      </c>
      <c r="I8" s="10" t="s">
        <v>6</v>
      </c>
      <c r="J8" s="10" t="s">
        <v>79</v>
      </c>
      <c r="K8" s="10" t="s">
        <v>6</v>
      </c>
    </row>
    <row r="9" spans="1:18" x14ac:dyDescent="0.25">
      <c r="A9" s="16" t="s">
        <v>23</v>
      </c>
      <c r="B9" s="76">
        <v>200.59171444280008</v>
      </c>
      <c r="C9" s="77">
        <v>5.928759274385655</v>
      </c>
      <c r="D9" s="85" t="s">
        <v>102</v>
      </c>
      <c r="E9" s="87" t="s">
        <v>102</v>
      </c>
      <c r="F9" s="88">
        <v>2358.7758548000011</v>
      </c>
      <c r="G9" s="77">
        <v>5.9544423717448147</v>
      </c>
      <c r="H9" s="76">
        <v>12.6648</v>
      </c>
      <c r="I9" s="77">
        <v>3.7769272474488558</v>
      </c>
      <c r="J9" s="91" t="s">
        <v>102</v>
      </c>
      <c r="K9" s="87" t="s">
        <v>102</v>
      </c>
      <c r="M9" s="51"/>
      <c r="N9" s="6"/>
      <c r="O9" s="6"/>
      <c r="P9" s="6"/>
      <c r="Q9" s="6"/>
      <c r="R9" s="6"/>
    </row>
    <row r="10" spans="1:18" x14ac:dyDescent="0.25">
      <c r="A10" s="18" t="s">
        <v>24</v>
      </c>
      <c r="B10" s="74">
        <v>110.5749041628001</v>
      </c>
      <c r="C10" s="20">
        <v>3.2681907644617416</v>
      </c>
      <c r="D10" s="85" t="s">
        <v>102</v>
      </c>
      <c r="E10" s="87" t="s">
        <v>102</v>
      </c>
      <c r="F10" s="85">
        <v>918.47013660640005</v>
      </c>
      <c r="G10" s="20">
        <v>2.3185660000132176</v>
      </c>
      <c r="H10" s="74">
        <v>12.6648</v>
      </c>
      <c r="I10" s="20">
        <v>3.7769272474488558</v>
      </c>
      <c r="J10" s="91" t="s">
        <v>91</v>
      </c>
      <c r="K10" s="87" t="s">
        <v>91</v>
      </c>
      <c r="M10" s="51"/>
      <c r="N10" s="51"/>
      <c r="O10" s="51"/>
      <c r="P10" s="51"/>
      <c r="Q10" s="6"/>
    </row>
    <row r="11" spans="1:18" x14ac:dyDescent="0.25">
      <c r="A11" s="21" t="s">
        <v>25</v>
      </c>
      <c r="B11" s="74">
        <v>122.3411178428001</v>
      </c>
      <c r="C11" s="20">
        <v>3.6159571149985958</v>
      </c>
      <c r="D11" s="85" t="s">
        <v>102</v>
      </c>
      <c r="E11" s="87" t="s">
        <v>102</v>
      </c>
      <c r="F11" s="85">
        <v>662.38313660640006</v>
      </c>
      <c r="G11" s="20">
        <v>1.6721055571737662</v>
      </c>
      <c r="H11" s="74">
        <v>0</v>
      </c>
      <c r="I11" s="20">
        <v>0</v>
      </c>
      <c r="J11" s="91" t="s">
        <v>91</v>
      </c>
      <c r="K11" s="87" t="s">
        <v>91</v>
      </c>
      <c r="M11" s="51"/>
      <c r="N11" s="51"/>
      <c r="O11" s="51"/>
      <c r="P11" s="51"/>
      <c r="Q11" s="6"/>
    </row>
    <row r="12" spans="1:18" x14ac:dyDescent="0.25">
      <c r="A12" s="21" t="s">
        <v>26</v>
      </c>
      <c r="B12" s="74">
        <v>0</v>
      </c>
      <c r="C12" s="20">
        <v>0</v>
      </c>
      <c r="D12" s="85" t="s">
        <v>102</v>
      </c>
      <c r="E12" s="87" t="s">
        <v>102</v>
      </c>
      <c r="F12" s="85">
        <v>0</v>
      </c>
      <c r="G12" s="20">
        <v>0</v>
      </c>
      <c r="H12" s="74">
        <v>0</v>
      </c>
      <c r="I12" s="20">
        <v>0</v>
      </c>
      <c r="J12" s="91" t="s">
        <v>91</v>
      </c>
      <c r="K12" s="87" t="s">
        <v>91</v>
      </c>
      <c r="M12" s="51"/>
      <c r="N12" s="51"/>
      <c r="O12" s="51"/>
      <c r="P12" s="51"/>
      <c r="Q12" s="6"/>
    </row>
    <row r="13" spans="1:18" x14ac:dyDescent="0.25">
      <c r="A13" s="21" t="s">
        <v>27</v>
      </c>
      <c r="B13" s="74">
        <v>-15.97958188</v>
      </c>
      <c r="C13" s="20">
        <v>-0.47229814319609092</v>
      </c>
      <c r="D13" s="85" t="s">
        <v>102</v>
      </c>
      <c r="E13" s="87" t="s">
        <v>102</v>
      </c>
      <c r="F13" s="85">
        <v>176.541</v>
      </c>
      <c r="G13" s="20">
        <v>0.44565625369237638</v>
      </c>
      <c r="H13" s="74">
        <v>5.0720000000000001</v>
      </c>
      <c r="I13" s="20">
        <v>1.5125840912656023</v>
      </c>
      <c r="J13" s="91" t="s">
        <v>91</v>
      </c>
      <c r="K13" s="87" t="s">
        <v>91</v>
      </c>
      <c r="M13" s="51"/>
      <c r="N13" s="51"/>
      <c r="O13" s="51"/>
      <c r="P13" s="51"/>
      <c r="Q13" s="6"/>
    </row>
    <row r="14" spans="1:18" x14ac:dyDescent="0.25">
      <c r="A14" s="22" t="s">
        <v>28</v>
      </c>
      <c r="B14" s="74">
        <v>8.1019999999999993E-5</v>
      </c>
      <c r="C14" s="20">
        <v>2.3946556204727982E-6</v>
      </c>
      <c r="D14" s="85" t="s">
        <v>102</v>
      </c>
      <c r="E14" s="87" t="s">
        <v>102</v>
      </c>
      <c r="F14" s="85">
        <v>-11.870910000000002</v>
      </c>
      <c r="G14" s="20">
        <v>-2.9966666544991638E-2</v>
      </c>
      <c r="H14" s="74">
        <v>0</v>
      </c>
      <c r="I14" s="20">
        <v>0</v>
      </c>
      <c r="J14" s="91" t="s">
        <v>91</v>
      </c>
      <c r="K14" s="87" t="s">
        <v>91</v>
      </c>
      <c r="M14" s="51"/>
      <c r="N14" s="51"/>
      <c r="O14" s="51"/>
      <c r="P14" s="51"/>
      <c r="Q14" s="6"/>
    </row>
    <row r="15" spans="1:18" x14ac:dyDescent="0.25">
      <c r="A15" s="22" t="s">
        <v>29</v>
      </c>
      <c r="B15" s="74">
        <v>-15.980197435999999</v>
      </c>
      <c r="C15" s="20">
        <v>-0.47231633678576151</v>
      </c>
      <c r="D15" s="85" t="s">
        <v>102</v>
      </c>
      <c r="E15" s="87" t="s">
        <v>102</v>
      </c>
      <c r="F15" s="85">
        <v>186.27305000000001</v>
      </c>
      <c r="G15" s="20">
        <v>0.47022362865766437</v>
      </c>
      <c r="H15" s="74">
        <v>0</v>
      </c>
      <c r="I15" s="20">
        <v>0</v>
      </c>
      <c r="J15" s="91" t="s">
        <v>91</v>
      </c>
      <c r="K15" s="87" t="s">
        <v>91</v>
      </c>
      <c r="M15" s="51"/>
      <c r="N15" s="51"/>
      <c r="O15" s="51"/>
      <c r="P15" s="51"/>
      <c r="Q15" s="6"/>
    </row>
    <row r="16" spans="1:18" x14ac:dyDescent="0.25">
      <c r="A16" s="22" t="s">
        <v>30</v>
      </c>
      <c r="B16" s="74">
        <v>5.3453600000000006E-4</v>
      </c>
      <c r="C16" s="20">
        <v>1.5798934050173385E-5</v>
      </c>
      <c r="D16" s="85" t="s">
        <v>102</v>
      </c>
      <c r="E16" s="87" t="s">
        <v>102</v>
      </c>
      <c r="F16" s="85">
        <v>2.1388599999999993</v>
      </c>
      <c r="G16" s="20">
        <v>5.3992915797037282E-3</v>
      </c>
      <c r="H16" s="74">
        <v>0</v>
      </c>
      <c r="I16" s="20">
        <v>0</v>
      </c>
      <c r="J16" s="91" t="s">
        <v>91</v>
      </c>
      <c r="K16" s="87" t="s">
        <v>91</v>
      </c>
      <c r="M16" s="51"/>
      <c r="N16" s="51"/>
      <c r="O16" s="51"/>
      <c r="P16" s="51"/>
      <c r="Q16" s="6"/>
    </row>
    <row r="17" spans="1:17" x14ac:dyDescent="0.25">
      <c r="A17" s="21" t="s">
        <v>31</v>
      </c>
      <c r="B17" s="74">
        <v>4.2133681999999997</v>
      </c>
      <c r="C17" s="20">
        <v>0.1245317926592367</v>
      </c>
      <c r="D17" s="85" t="s">
        <v>102</v>
      </c>
      <c r="E17" s="87" t="s">
        <v>102</v>
      </c>
      <c r="F17" s="85">
        <v>79.545999999999992</v>
      </c>
      <c r="G17" s="20">
        <v>0.20080418914707504</v>
      </c>
      <c r="H17" s="74">
        <v>7.5928000000000004</v>
      </c>
      <c r="I17" s="20">
        <v>2.2643431561832541</v>
      </c>
      <c r="J17" s="91" t="s">
        <v>91</v>
      </c>
      <c r="K17" s="87" t="s">
        <v>91</v>
      </c>
      <c r="M17" s="51"/>
      <c r="N17" s="51"/>
      <c r="O17" s="51"/>
      <c r="P17" s="51"/>
      <c r="Q17" s="6"/>
    </row>
    <row r="18" spans="1:17" x14ac:dyDescent="0.25">
      <c r="A18" s="21" t="s">
        <v>97</v>
      </c>
      <c r="B18" s="74">
        <v>0</v>
      </c>
      <c r="C18" s="19">
        <v>0</v>
      </c>
      <c r="D18" s="85" t="s">
        <v>102</v>
      </c>
      <c r="E18" s="87" t="s">
        <v>102</v>
      </c>
      <c r="F18" s="85">
        <v>0</v>
      </c>
      <c r="G18" s="20">
        <v>0</v>
      </c>
      <c r="H18" s="74">
        <v>0</v>
      </c>
      <c r="I18" s="20">
        <v>0</v>
      </c>
      <c r="J18" s="91" t="s">
        <v>91</v>
      </c>
      <c r="K18" s="87" t="s">
        <v>91</v>
      </c>
      <c r="M18" s="51"/>
      <c r="N18" s="51"/>
      <c r="O18" s="51"/>
      <c r="P18" s="51"/>
      <c r="Q18" s="6"/>
    </row>
    <row r="19" spans="1:17" x14ac:dyDescent="0.25">
      <c r="A19" s="21" t="s">
        <v>32</v>
      </c>
      <c r="B19" s="74">
        <v>0</v>
      </c>
      <c r="C19" s="19">
        <v>0</v>
      </c>
      <c r="D19" s="85" t="s">
        <v>102</v>
      </c>
      <c r="E19" s="87" t="s">
        <v>102</v>
      </c>
      <c r="F19" s="85">
        <v>0</v>
      </c>
      <c r="G19" s="19">
        <v>0</v>
      </c>
      <c r="H19" s="74" t="s">
        <v>91</v>
      </c>
      <c r="I19" s="20" t="s">
        <v>91</v>
      </c>
      <c r="J19" s="91" t="s">
        <v>91</v>
      </c>
      <c r="K19" s="87" t="s">
        <v>91</v>
      </c>
      <c r="M19" s="51"/>
      <c r="N19" s="51"/>
      <c r="O19" s="51"/>
      <c r="P19" s="51"/>
      <c r="Q19" s="6"/>
    </row>
    <row r="20" spans="1:17" x14ac:dyDescent="0.25">
      <c r="A20" s="18" t="s">
        <v>33</v>
      </c>
      <c r="B20" s="74">
        <v>90.016810280000001</v>
      </c>
      <c r="C20" s="20">
        <v>2.6605685099239151</v>
      </c>
      <c r="D20" s="85" t="s">
        <v>91</v>
      </c>
      <c r="E20" s="87" t="s">
        <v>91</v>
      </c>
      <c r="F20" s="85">
        <v>1440.3057181936013</v>
      </c>
      <c r="G20" s="20">
        <v>3.6358763717315981</v>
      </c>
      <c r="H20" s="74" t="s">
        <v>91</v>
      </c>
      <c r="I20" s="20" t="s">
        <v>91</v>
      </c>
      <c r="J20" s="91" t="s">
        <v>91</v>
      </c>
      <c r="K20" s="87" t="s">
        <v>91</v>
      </c>
      <c r="M20" s="51"/>
      <c r="N20" s="51"/>
      <c r="O20" s="51"/>
      <c r="P20" s="51"/>
      <c r="Q20" s="6"/>
    </row>
    <row r="21" spans="1:17" x14ac:dyDescent="0.25">
      <c r="A21" s="21" t="s">
        <v>34</v>
      </c>
      <c r="B21" s="74">
        <v>-3.8076383599999999</v>
      </c>
      <c r="C21" s="20">
        <v>-0.11253989878427335</v>
      </c>
      <c r="D21" s="85" t="s">
        <v>91</v>
      </c>
      <c r="E21" s="87" t="s">
        <v>91</v>
      </c>
      <c r="F21" s="85">
        <v>0</v>
      </c>
      <c r="G21" s="20">
        <v>0</v>
      </c>
      <c r="H21" s="74" t="s">
        <v>91</v>
      </c>
      <c r="I21" s="20" t="s">
        <v>91</v>
      </c>
      <c r="J21" s="91" t="s">
        <v>91</v>
      </c>
      <c r="K21" s="87" t="s">
        <v>91</v>
      </c>
      <c r="M21" s="51"/>
      <c r="N21" s="51"/>
      <c r="O21" s="51"/>
      <c r="P21" s="51"/>
      <c r="Q21" s="6"/>
    </row>
    <row r="22" spans="1:17" x14ac:dyDescent="0.25">
      <c r="A22" s="21" t="s">
        <v>35</v>
      </c>
      <c r="B22" s="74">
        <v>0</v>
      </c>
      <c r="C22" s="20">
        <v>0</v>
      </c>
      <c r="D22" s="85" t="s">
        <v>91</v>
      </c>
      <c r="E22" s="87" t="s">
        <v>91</v>
      </c>
      <c r="F22" s="85">
        <v>1096.826615791201</v>
      </c>
      <c r="G22" s="20">
        <v>2.768805209801656</v>
      </c>
      <c r="H22" s="74" t="s">
        <v>91</v>
      </c>
      <c r="I22" s="20" t="s">
        <v>91</v>
      </c>
      <c r="J22" s="91" t="s">
        <v>91</v>
      </c>
      <c r="K22" s="87" t="s">
        <v>91</v>
      </c>
      <c r="M22" s="51"/>
      <c r="N22" s="51"/>
      <c r="O22" s="51"/>
      <c r="P22" s="51"/>
      <c r="Q22" s="6"/>
    </row>
    <row r="23" spans="1:17" x14ac:dyDescent="0.25">
      <c r="A23" s="21" t="s">
        <v>36</v>
      </c>
      <c r="B23" s="74">
        <v>92.871101410000009</v>
      </c>
      <c r="C23" s="20">
        <v>2.7449309426185602</v>
      </c>
      <c r="D23" s="85" t="s">
        <v>91</v>
      </c>
      <c r="E23" s="87" t="s">
        <v>91</v>
      </c>
      <c r="F23" s="85">
        <v>-0.25053999999999998</v>
      </c>
      <c r="G23" s="20">
        <v>-6.3245771690478695E-4</v>
      </c>
      <c r="H23" s="74" t="s">
        <v>91</v>
      </c>
      <c r="I23" s="20" t="s">
        <v>91</v>
      </c>
      <c r="J23" s="91" t="s">
        <v>91</v>
      </c>
      <c r="K23" s="87" t="s">
        <v>91</v>
      </c>
      <c r="M23" s="51"/>
      <c r="N23" s="51"/>
      <c r="O23" s="51"/>
      <c r="P23" s="51"/>
      <c r="Q23" s="6"/>
    </row>
    <row r="24" spans="1:17" x14ac:dyDescent="0.25">
      <c r="A24" s="22" t="s">
        <v>37</v>
      </c>
      <c r="B24" s="29" t="s">
        <v>15</v>
      </c>
      <c r="C24" s="25" t="s">
        <v>15</v>
      </c>
      <c r="D24" s="85" t="s">
        <v>91</v>
      </c>
      <c r="E24" s="87" t="s">
        <v>91</v>
      </c>
      <c r="F24" s="85">
        <v>0</v>
      </c>
      <c r="G24" s="20">
        <v>0</v>
      </c>
      <c r="H24" s="74" t="s">
        <v>91</v>
      </c>
      <c r="I24" s="20" t="s">
        <v>91</v>
      </c>
      <c r="J24" s="91" t="s">
        <v>91</v>
      </c>
      <c r="K24" s="87" t="s">
        <v>91</v>
      </c>
      <c r="M24" s="51"/>
      <c r="N24" s="51"/>
      <c r="O24" s="51"/>
      <c r="P24" s="51"/>
      <c r="Q24" s="6"/>
    </row>
    <row r="25" spans="1:17" x14ac:dyDescent="0.25">
      <c r="A25" s="22" t="s">
        <v>38</v>
      </c>
      <c r="B25" s="74">
        <v>92.871101410000009</v>
      </c>
      <c r="C25" s="20">
        <v>2.7449309426185602</v>
      </c>
      <c r="D25" s="85" t="s">
        <v>91</v>
      </c>
      <c r="E25" s="87" t="s">
        <v>91</v>
      </c>
      <c r="F25" s="85">
        <v>-0.25053999999999998</v>
      </c>
      <c r="G25" s="20">
        <v>-6.3245771690478695E-4</v>
      </c>
      <c r="H25" s="74" t="s">
        <v>91</v>
      </c>
      <c r="I25" s="20" t="s">
        <v>91</v>
      </c>
      <c r="J25" s="91" t="s">
        <v>91</v>
      </c>
      <c r="K25" s="87" t="s">
        <v>91</v>
      </c>
      <c r="M25" s="51"/>
      <c r="N25" s="51"/>
      <c r="O25" s="51"/>
      <c r="P25" s="51"/>
      <c r="Q25" s="6"/>
    </row>
    <row r="26" spans="1:17" x14ac:dyDescent="0.25">
      <c r="A26" s="21" t="s">
        <v>39</v>
      </c>
      <c r="B26" s="74">
        <v>0.95334722999999999</v>
      </c>
      <c r="C26" s="20">
        <v>2.8177466089628161E-2</v>
      </c>
      <c r="D26" s="85" t="s">
        <v>91</v>
      </c>
      <c r="E26" s="87" t="s">
        <v>91</v>
      </c>
      <c r="F26" s="85">
        <v>343.72964240240032</v>
      </c>
      <c r="G26" s="20">
        <v>0.86770361964684661</v>
      </c>
      <c r="H26" s="74" t="s">
        <v>91</v>
      </c>
      <c r="I26" s="20" t="s">
        <v>91</v>
      </c>
      <c r="J26" s="91" t="s">
        <v>91</v>
      </c>
      <c r="K26" s="87" t="s">
        <v>91</v>
      </c>
      <c r="M26" s="51"/>
      <c r="N26" s="51"/>
      <c r="O26" s="51"/>
      <c r="P26" s="51"/>
      <c r="Q26" s="6"/>
    </row>
    <row r="27" spans="1:17" x14ac:dyDescent="0.25">
      <c r="A27" s="21" t="s">
        <v>97</v>
      </c>
      <c r="B27" s="74">
        <v>0</v>
      </c>
      <c r="C27" s="19">
        <v>0</v>
      </c>
      <c r="D27" s="85" t="s">
        <v>91</v>
      </c>
      <c r="E27" s="87" t="s">
        <v>91</v>
      </c>
      <c r="F27" s="85">
        <v>0</v>
      </c>
      <c r="G27" s="19">
        <v>0</v>
      </c>
      <c r="H27" s="74" t="s">
        <v>91</v>
      </c>
      <c r="I27" s="20" t="s">
        <v>91</v>
      </c>
      <c r="J27" s="91" t="s">
        <v>91</v>
      </c>
      <c r="K27" s="87" t="s">
        <v>91</v>
      </c>
      <c r="M27" s="51"/>
      <c r="N27" s="51"/>
      <c r="O27" s="51"/>
      <c r="P27" s="51"/>
      <c r="Q27" s="6"/>
    </row>
    <row r="28" spans="1:17" x14ac:dyDescent="0.25">
      <c r="A28" s="21" t="s">
        <v>40</v>
      </c>
      <c r="B28" s="74">
        <v>0</v>
      </c>
      <c r="C28" s="20">
        <v>0</v>
      </c>
      <c r="D28" s="85" t="s">
        <v>91</v>
      </c>
      <c r="E28" s="87" t="s">
        <v>91</v>
      </c>
      <c r="F28" s="85">
        <v>0</v>
      </c>
      <c r="G28" s="20">
        <v>0</v>
      </c>
      <c r="H28" s="74" t="s">
        <v>91</v>
      </c>
      <c r="I28" s="20" t="s">
        <v>91</v>
      </c>
      <c r="J28" s="91" t="s">
        <v>91</v>
      </c>
      <c r="K28" s="87" t="s">
        <v>91</v>
      </c>
      <c r="M28" s="51"/>
      <c r="N28" s="51"/>
      <c r="O28" s="51"/>
      <c r="P28" s="51"/>
      <c r="Q28" s="6"/>
    </row>
    <row r="29" spans="1:17" x14ac:dyDescent="0.25">
      <c r="A29" s="18" t="s">
        <v>41</v>
      </c>
      <c r="B29" s="74">
        <v>0</v>
      </c>
      <c r="C29" s="20">
        <v>0</v>
      </c>
      <c r="D29" s="85" t="s">
        <v>91</v>
      </c>
      <c r="E29" s="87" t="s">
        <v>91</v>
      </c>
      <c r="F29" s="85">
        <v>0</v>
      </c>
      <c r="G29" s="20">
        <v>0</v>
      </c>
      <c r="H29" s="74" t="s">
        <v>102</v>
      </c>
      <c r="I29" s="20" t="s">
        <v>91</v>
      </c>
      <c r="J29" s="91" t="s">
        <v>91</v>
      </c>
      <c r="K29" s="87" t="s">
        <v>91</v>
      </c>
      <c r="M29" s="51"/>
      <c r="N29" s="51"/>
      <c r="O29" s="51"/>
      <c r="P29" s="51"/>
      <c r="Q29" s="6"/>
    </row>
    <row r="30" spans="1:17" x14ac:dyDescent="0.25">
      <c r="A30" s="24" t="s">
        <v>42</v>
      </c>
      <c r="B30" s="74">
        <v>115.30665624579999</v>
      </c>
      <c r="C30" s="20">
        <v>3.4080440935192522</v>
      </c>
      <c r="D30" s="85" t="s">
        <v>91</v>
      </c>
      <c r="E30" s="87" t="s">
        <v>91</v>
      </c>
      <c r="F30" s="85">
        <v>365.8865100000001</v>
      </c>
      <c r="G30" s="20">
        <v>0.92363593342723938</v>
      </c>
      <c r="H30" s="74">
        <v>3.7285999999999992</v>
      </c>
      <c r="I30" s="20">
        <v>1.1119520983227371</v>
      </c>
      <c r="J30" s="91" t="s">
        <v>91</v>
      </c>
      <c r="K30" s="87" t="s">
        <v>91</v>
      </c>
      <c r="M30" s="51"/>
      <c r="N30" s="51"/>
      <c r="O30" s="51"/>
      <c r="P30" s="51"/>
      <c r="Q30" s="6"/>
    </row>
    <row r="31" spans="1:17" x14ac:dyDescent="0.25">
      <c r="A31" s="18" t="s">
        <v>43</v>
      </c>
      <c r="B31" s="74">
        <v>117.01839346579999</v>
      </c>
      <c r="C31" s="20">
        <v>3.4586368009327981</v>
      </c>
      <c r="D31" s="85" t="s">
        <v>91</v>
      </c>
      <c r="E31" s="87" t="s">
        <v>91</v>
      </c>
      <c r="F31" s="85">
        <v>451.60465000000011</v>
      </c>
      <c r="G31" s="20">
        <v>1.1400209383036062</v>
      </c>
      <c r="H31" s="74">
        <v>5.9531999999999998</v>
      </c>
      <c r="I31" s="20">
        <v>1.7753776837780721</v>
      </c>
      <c r="J31" s="91" t="s">
        <v>91</v>
      </c>
      <c r="K31" s="87" t="s">
        <v>91</v>
      </c>
      <c r="M31" s="51"/>
      <c r="N31" s="51"/>
      <c r="O31" s="51"/>
      <c r="P31" s="51"/>
      <c r="Q31" s="6"/>
    </row>
    <row r="32" spans="1:17" x14ac:dyDescent="0.25">
      <c r="A32" s="21" t="s">
        <v>44</v>
      </c>
      <c r="B32" s="74">
        <v>0</v>
      </c>
      <c r="C32" s="20">
        <v>0</v>
      </c>
      <c r="D32" s="85" t="s">
        <v>91</v>
      </c>
      <c r="E32" s="87" t="s">
        <v>91</v>
      </c>
      <c r="F32" s="85">
        <v>0</v>
      </c>
      <c r="G32" s="20">
        <v>0</v>
      </c>
      <c r="H32" s="74" t="s">
        <v>91</v>
      </c>
      <c r="I32" s="20" t="s">
        <v>91</v>
      </c>
      <c r="J32" s="91" t="s">
        <v>91</v>
      </c>
      <c r="K32" s="87" t="s">
        <v>91</v>
      </c>
      <c r="M32" s="51"/>
      <c r="N32" s="51"/>
      <c r="O32" s="51"/>
      <c r="P32" s="51"/>
      <c r="Q32" s="6"/>
    </row>
    <row r="33" spans="1:17" x14ac:dyDescent="0.25">
      <c r="A33" s="21" t="s">
        <v>45</v>
      </c>
      <c r="B33" s="74">
        <v>116.79285084</v>
      </c>
      <c r="C33" s="20">
        <v>3.4519705837453363</v>
      </c>
      <c r="D33" s="85" t="s">
        <v>91</v>
      </c>
      <c r="E33" s="87" t="s">
        <v>91</v>
      </c>
      <c r="F33" s="85">
        <v>605.18780000000015</v>
      </c>
      <c r="G33" s="20">
        <v>1.5277228956918294</v>
      </c>
      <c r="H33" s="74">
        <v>6.0613999999999999</v>
      </c>
      <c r="I33" s="20">
        <v>1.807645349131964</v>
      </c>
      <c r="J33" s="91" t="s">
        <v>91</v>
      </c>
      <c r="K33" s="87" t="s">
        <v>91</v>
      </c>
      <c r="M33" s="51"/>
      <c r="N33" s="51"/>
      <c r="O33" s="51"/>
      <c r="P33" s="51"/>
      <c r="Q33" s="6"/>
    </row>
    <row r="34" spans="1:17" x14ac:dyDescent="0.25">
      <c r="A34" s="21" t="s">
        <v>46</v>
      </c>
      <c r="B34" s="74">
        <v>0.22554262580000001</v>
      </c>
      <c r="C34" s="20">
        <v>6.6662171874619005E-3</v>
      </c>
      <c r="D34" s="85" t="s">
        <v>91</v>
      </c>
      <c r="E34" s="87" t="s">
        <v>91</v>
      </c>
      <c r="F34" s="85">
        <v>-153.58315000000002</v>
      </c>
      <c r="G34" s="20">
        <v>-0.38770195738822316</v>
      </c>
      <c r="H34" s="74">
        <v>-0.1082</v>
      </c>
      <c r="I34" s="20">
        <v>-3.2267665353891598E-2</v>
      </c>
      <c r="J34" s="91" t="s">
        <v>91</v>
      </c>
      <c r="K34" s="87" t="s">
        <v>91</v>
      </c>
      <c r="M34" s="51"/>
      <c r="N34" s="51"/>
      <c r="O34" s="51"/>
      <c r="P34" s="51"/>
      <c r="Q34" s="6"/>
    </row>
    <row r="35" spans="1:17" x14ac:dyDescent="0.25">
      <c r="A35" s="22" t="s">
        <v>47</v>
      </c>
      <c r="B35" s="29" t="s">
        <v>15</v>
      </c>
      <c r="C35" s="25" t="s">
        <v>15</v>
      </c>
      <c r="D35" s="85" t="s">
        <v>91</v>
      </c>
      <c r="E35" s="87" t="s">
        <v>91</v>
      </c>
      <c r="F35" s="85">
        <v>-153.58315000000002</v>
      </c>
      <c r="G35" s="20">
        <v>-0.38770195738822316</v>
      </c>
      <c r="H35" s="74">
        <v>0</v>
      </c>
      <c r="I35" s="20">
        <v>0</v>
      </c>
      <c r="J35" s="91" t="s">
        <v>91</v>
      </c>
      <c r="K35" s="87" t="s">
        <v>91</v>
      </c>
      <c r="M35" s="51"/>
      <c r="N35" s="51"/>
      <c r="O35" s="51"/>
      <c r="P35" s="51"/>
      <c r="Q35" s="6"/>
    </row>
    <row r="36" spans="1:17" x14ac:dyDescent="0.25">
      <c r="A36" s="22" t="s">
        <v>48</v>
      </c>
      <c r="B36" s="74">
        <v>0.22554262580000001</v>
      </c>
      <c r="C36" s="20">
        <v>6.6662171874619005E-3</v>
      </c>
      <c r="D36" s="85" t="s">
        <v>91</v>
      </c>
      <c r="E36" s="87" t="s">
        <v>91</v>
      </c>
      <c r="F36" s="85">
        <v>0</v>
      </c>
      <c r="G36" s="20">
        <v>0</v>
      </c>
      <c r="H36" s="74">
        <v>0</v>
      </c>
      <c r="I36" s="20">
        <v>0</v>
      </c>
      <c r="J36" s="91" t="s">
        <v>91</v>
      </c>
      <c r="K36" s="87" t="s">
        <v>91</v>
      </c>
      <c r="M36" s="51"/>
      <c r="N36" s="51"/>
      <c r="O36" s="51"/>
      <c r="P36" s="51"/>
      <c r="Q36" s="6"/>
    </row>
    <row r="37" spans="1:17" x14ac:dyDescent="0.25">
      <c r="A37" s="21" t="s">
        <v>49</v>
      </c>
      <c r="B37" s="29" t="s">
        <v>15</v>
      </c>
      <c r="C37" s="25" t="s">
        <v>15</v>
      </c>
      <c r="D37" s="85" t="s">
        <v>91</v>
      </c>
      <c r="E37" s="87" t="s">
        <v>91</v>
      </c>
      <c r="F37" s="85">
        <v>0</v>
      </c>
      <c r="G37" s="19">
        <v>0</v>
      </c>
      <c r="H37" s="74" t="s">
        <v>91</v>
      </c>
      <c r="I37" s="20" t="s">
        <v>91</v>
      </c>
      <c r="J37" s="91" t="s">
        <v>91</v>
      </c>
      <c r="K37" s="87" t="s">
        <v>91</v>
      </c>
      <c r="M37" s="51"/>
      <c r="N37" s="51"/>
      <c r="O37" s="51"/>
      <c r="P37" s="51"/>
      <c r="Q37" s="6"/>
    </row>
    <row r="38" spans="1:17" x14ac:dyDescent="0.25">
      <c r="A38" s="21" t="s">
        <v>97</v>
      </c>
      <c r="B38" s="74">
        <v>0</v>
      </c>
      <c r="C38" s="20">
        <v>0</v>
      </c>
      <c r="D38" s="85" t="s">
        <v>91</v>
      </c>
      <c r="E38" s="87" t="s">
        <v>91</v>
      </c>
      <c r="F38" s="85">
        <v>0</v>
      </c>
      <c r="G38" s="19">
        <v>0</v>
      </c>
      <c r="H38" s="74">
        <v>0</v>
      </c>
      <c r="I38" s="20">
        <v>0</v>
      </c>
      <c r="J38" s="91" t="s">
        <v>91</v>
      </c>
      <c r="K38" s="87" t="s">
        <v>91</v>
      </c>
      <c r="M38" s="51"/>
      <c r="N38" s="51"/>
      <c r="O38" s="51"/>
      <c r="P38" s="51"/>
      <c r="Q38" s="6"/>
    </row>
    <row r="39" spans="1:17" x14ac:dyDescent="0.25">
      <c r="A39" s="21" t="s">
        <v>50</v>
      </c>
      <c r="B39" s="29" t="s">
        <v>15</v>
      </c>
      <c r="C39" s="25" t="s">
        <v>15</v>
      </c>
      <c r="D39" s="85" t="s">
        <v>91</v>
      </c>
      <c r="E39" s="87" t="s">
        <v>91</v>
      </c>
      <c r="F39" s="85">
        <v>0</v>
      </c>
      <c r="G39" s="19">
        <v>0</v>
      </c>
      <c r="H39" s="74">
        <v>0</v>
      </c>
      <c r="I39" s="20">
        <v>0</v>
      </c>
      <c r="J39" s="91" t="s">
        <v>91</v>
      </c>
      <c r="K39" s="87" t="s">
        <v>91</v>
      </c>
      <c r="M39" s="51"/>
      <c r="N39" s="51"/>
      <c r="O39" s="51"/>
      <c r="P39" s="51"/>
      <c r="Q39" s="6"/>
    </row>
    <row r="40" spans="1:17" x14ac:dyDescent="0.25">
      <c r="A40" s="18" t="s">
        <v>51</v>
      </c>
      <c r="B40" s="74">
        <v>-1.7117372200000063</v>
      </c>
      <c r="C40" s="20">
        <v>-5.0592707413546011E-2</v>
      </c>
      <c r="D40" s="85" t="s">
        <v>91</v>
      </c>
      <c r="E40" s="87" t="s">
        <v>91</v>
      </c>
      <c r="F40" s="85">
        <v>-85.718140000000005</v>
      </c>
      <c r="G40" s="20">
        <v>-0.21638500487636664</v>
      </c>
      <c r="H40" s="74">
        <v>-2.2246000000000006</v>
      </c>
      <c r="I40" s="20">
        <v>-0.66342558545533514</v>
      </c>
      <c r="J40" s="91" t="s">
        <v>91</v>
      </c>
      <c r="K40" s="87" t="s">
        <v>91</v>
      </c>
      <c r="M40" s="51"/>
      <c r="N40" s="51"/>
      <c r="O40" s="51"/>
      <c r="P40" s="51"/>
      <c r="Q40" s="6"/>
    </row>
    <row r="41" spans="1:17" x14ac:dyDescent="0.25">
      <c r="A41" s="21" t="s">
        <v>52</v>
      </c>
      <c r="B41" s="74">
        <v>0</v>
      </c>
      <c r="C41" s="20">
        <v>0</v>
      </c>
      <c r="D41" s="85" t="s">
        <v>91</v>
      </c>
      <c r="E41" s="87" t="s">
        <v>91</v>
      </c>
      <c r="F41" s="85">
        <v>0</v>
      </c>
      <c r="G41" s="20">
        <v>0</v>
      </c>
      <c r="H41" s="74"/>
      <c r="I41" s="20">
        <v>0</v>
      </c>
      <c r="J41" s="91" t="s">
        <v>91</v>
      </c>
      <c r="K41" s="87" t="s">
        <v>91</v>
      </c>
      <c r="M41" s="51"/>
      <c r="N41" s="51"/>
      <c r="O41" s="51"/>
      <c r="P41" s="51"/>
      <c r="Q41" s="6"/>
    </row>
    <row r="42" spans="1:17" x14ac:dyDescent="0.25">
      <c r="A42" s="21" t="s">
        <v>53</v>
      </c>
      <c r="B42" s="74">
        <v>0</v>
      </c>
      <c r="C42" s="20">
        <v>0</v>
      </c>
      <c r="D42" s="85" t="s">
        <v>91</v>
      </c>
      <c r="E42" s="87" t="s">
        <v>91</v>
      </c>
      <c r="F42" s="85">
        <v>0</v>
      </c>
      <c r="G42" s="20">
        <v>0</v>
      </c>
      <c r="H42" s="74"/>
      <c r="I42" s="20">
        <v>0</v>
      </c>
      <c r="J42" s="91" t="s">
        <v>91</v>
      </c>
      <c r="K42" s="87" t="s">
        <v>91</v>
      </c>
      <c r="M42" s="51"/>
      <c r="N42" s="51"/>
      <c r="O42" s="51"/>
      <c r="P42" s="51"/>
      <c r="Q42" s="6"/>
    </row>
    <row r="43" spans="1:17" x14ac:dyDescent="0.25">
      <c r="A43" s="21" t="s">
        <v>54</v>
      </c>
      <c r="B43" s="74">
        <v>-1.7117372200000063</v>
      </c>
      <c r="C43" s="20">
        <v>-5.0592707413546011E-2</v>
      </c>
      <c r="D43" s="85" t="s">
        <v>91</v>
      </c>
      <c r="E43" s="87" t="s">
        <v>91</v>
      </c>
      <c r="F43" s="85">
        <v>-85.718140000000005</v>
      </c>
      <c r="G43" s="20">
        <v>-0.21638500487636664</v>
      </c>
      <c r="H43" s="74">
        <v>2.2435</v>
      </c>
      <c r="I43" s="20">
        <v>0.66906198910772452</v>
      </c>
      <c r="J43" s="91" t="s">
        <v>91</v>
      </c>
      <c r="K43" s="87" t="s">
        <v>91</v>
      </c>
      <c r="M43" s="51"/>
      <c r="N43" s="51"/>
      <c r="O43" s="51"/>
      <c r="P43" s="51"/>
      <c r="Q43" s="6"/>
    </row>
    <row r="44" spans="1:17" x14ac:dyDescent="0.25">
      <c r="A44" s="22" t="s">
        <v>9</v>
      </c>
      <c r="B44" s="74"/>
      <c r="C44" s="20"/>
      <c r="D44" s="85"/>
      <c r="E44" s="87"/>
      <c r="F44" s="85"/>
      <c r="G44" s="20"/>
      <c r="H44" s="74"/>
      <c r="I44" s="20"/>
      <c r="J44" s="91"/>
      <c r="K44" s="87"/>
      <c r="M44" s="51"/>
      <c r="N44" s="51"/>
      <c r="O44" s="51"/>
      <c r="P44" s="51"/>
      <c r="Q44" s="6"/>
    </row>
    <row r="45" spans="1:17" x14ac:dyDescent="0.25">
      <c r="A45" s="22" t="s">
        <v>55</v>
      </c>
      <c r="B45" s="74">
        <v>14.649436499999993</v>
      </c>
      <c r="C45" s="20">
        <v>0.43298389843846385</v>
      </c>
      <c r="D45" s="85" t="s">
        <v>91</v>
      </c>
      <c r="E45" s="87" t="s">
        <v>91</v>
      </c>
      <c r="F45" s="85">
        <v>-85.718140000000005</v>
      </c>
      <c r="G45" s="20">
        <v>-0.21638500487636664</v>
      </c>
      <c r="H45" s="74">
        <v>0</v>
      </c>
      <c r="I45" s="20">
        <v>0</v>
      </c>
      <c r="J45" s="91" t="s">
        <v>91</v>
      </c>
      <c r="K45" s="87" t="s">
        <v>91</v>
      </c>
      <c r="M45" s="51"/>
      <c r="N45" s="51"/>
      <c r="O45" s="51"/>
      <c r="P45" s="51"/>
      <c r="Q45" s="6"/>
    </row>
    <row r="46" spans="1:17" x14ac:dyDescent="0.25">
      <c r="A46" s="22" t="s">
        <v>56</v>
      </c>
      <c r="B46" s="74">
        <v>-16.36117372</v>
      </c>
      <c r="C46" s="20">
        <v>-0.4835766058520099</v>
      </c>
      <c r="D46" s="85" t="s">
        <v>91</v>
      </c>
      <c r="E46" s="87" t="s">
        <v>91</v>
      </c>
      <c r="F46" s="85">
        <v>0</v>
      </c>
      <c r="G46" s="20">
        <v>0</v>
      </c>
      <c r="H46" s="74">
        <v>0</v>
      </c>
      <c r="I46" s="20">
        <v>0</v>
      </c>
      <c r="J46" s="91" t="s">
        <v>91</v>
      </c>
      <c r="K46" s="87" t="s">
        <v>91</v>
      </c>
      <c r="M46" s="51"/>
      <c r="N46" s="51"/>
      <c r="O46" s="51"/>
      <c r="P46" s="51"/>
      <c r="Q46" s="6"/>
    </row>
    <row r="47" spans="1:17" x14ac:dyDescent="0.25">
      <c r="A47" s="21" t="s">
        <v>57</v>
      </c>
      <c r="B47" s="74">
        <v>0</v>
      </c>
      <c r="C47" s="20">
        <v>0</v>
      </c>
      <c r="D47" s="85" t="s">
        <v>91</v>
      </c>
      <c r="E47" s="87" t="s">
        <v>91</v>
      </c>
      <c r="F47" s="85">
        <v>0</v>
      </c>
      <c r="G47" s="19">
        <v>0</v>
      </c>
      <c r="H47" s="74" t="s">
        <v>91</v>
      </c>
      <c r="I47" s="20" t="s">
        <v>91</v>
      </c>
      <c r="J47" s="91" t="s">
        <v>91</v>
      </c>
      <c r="K47" s="87" t="s">
        <v>91</v>
      </c>
      <c r="M47" s="51"/>
      <c r="N47" s="51"/>
      <c r="O47" s="51"/>
      <c r="P47" s="51"/>
      <c r="Q47" s="6"/>
    </row>
    <row r="48" spans="1:17" x14ac:dyDescent="0.25">
      <c r="A48" s="21" t="s">
        <v>97</v>
      </c>
      <c r="B48" s="74" t="s">
        <v>91</v>
      </c>
      <c r="C48" s="20" t="s">
        <v>91</v>
      </c>
      <c r="D48" s="85" t="s">
        <v>91</v>
      </c>
      <c r="E48" s="87" t="s">
        <v>91</v>
      </c>
      <c r="F48" s="85">
        <v>0</v>
      </c>
      <c r="G48" s="19">
        <v>0</v>
      </c>
      <c r="H48" s="74" t="s">
        <v>91</v>
      </c>
      <c r="I48" s="20" t="s">
        <v>91</v>
      </c>
      <c r="J48" s="91" t="s">
        <v>91</v>
      </c>
      <c r="K48" s="87" t="s">
        <v>91</v>
      </c>
      <c r="M48" s="51"/>
      <c r="N48" s="51"/>
      <c r="O48" s="51"/>
      <c r="P48" s="51"/>
      <c r="Q48" s="6"/>
    </row>
    <row r="49" spans="1:17" x14ac:dyDescent="0.25">
      <c r="A49" s="21" t="s">
        <v>58</v>
      </c>
      <c r="B49" s="74">
        <v>0</v>
      </c>
      <c r="C49" s="20">
        <v>0</v>
      </c>
      <c r="D49" s="85" t="s">
        <v>91</v>
      </c>
      <c r="E49" s="87" t="s">
        <v>91</v>
      </c>
      <c r="F49" s="85">
        <v>0</v>
      </c>
      <c r="G49" s="19">
        <v>0</v>
      </c>
      <c r="H49" s="74" t="s">
        <v>91</v>
      </c>
      <c r="I49" s="20" t="s">
        <v>91</v>
      </c>
      <c r="J49" s="91" t="s">
        <v>91</v>
      </c>
      <c r="K49" s="87" t="s">
        <v>91</v>
      </c>
      <c r="M49" s="51"/>
      <c r="N49" s="51"/>
      <c r="O49" s="51"/>
      <c r="P49" s="51"/>
      <c r="Q49" s="6"/>
    </row>
    <row r="50" spans="1:17" x14ac:dyDescent="0.25">
      <c r="A50" s="26" t="s">
        <v>103</v>
      </c>
      <c r="B50" s="78">
        <v>-85.285058197000112</v>
      </c>
      <c r="C50" s="28">
        <v>-2.5207151808664032</v>
      </c>
      <c r="D50" s="89" t="s">
        <v>102</v>
      </c>
      <c r="E50" s="90" t="s">
        <v>102</v>
      </c>
      <c r="F50" s="89">
        <v>-1992.889344800001</v>
      </c>
      <c r="G50" s="28">
        <v>-5.0308064383175752</v>
      </c>
      <c r="H50" s="78">
        <v>-4.4681000000000006</v>
      </c>
      <c r="I50" s="28">
        <v>-1.3324875745630596</v>
      </c>
      <c r="J50" s="92" t="s">
        <v>102</v>
      </c>
      <c r="K50" s="90" t="s">
        <v>102</v>
      </c>
      <c r="M50" s="51"/>
      <c r="N50" s="51"/>
      <c r="O50" s="51"/>
      <c r="P50" s="51"/>
      <c r="Q50" s="6"/>
    </row>
    <row r="51" spans="1:17" x14ac:dyDescent="0.25">
      <c r="A51" s="62" t="s">
        <v>82</v>
      </c>
    </row>
    <row r="52" spans="1:17" x14ac:dyDescent="0.25">
      <c r="A52" s="49" t="s">
        <v>81</v>
      </c>
    </row>
    <row r="53" spans="1:17" x14ac:dyDescent="0.25">
      <c r="A53" s="50" t="s">
        <v>76</v>
      </c>
      <c r="D53" s="6"/>
      <c r="E53" s="6"/>
      <c r="F53" s="6"/>
      <c r="G53" s="6"/>
      <c r="H53" s="6"/>
      <c r="I53" s="8"/>
      <c r="J53" s="6"/>
      <c r="K53" s="6"/>
    </row>
    <row r="54" spans="1:17" x14ac:dyDescent="0.25">
      <c r="J54" t="s">
        <v>100</v>
      </c>
    </row>
  </sheetData>
  <mergeCells count="8">
    <mergeCell ref="A5:K5"/>
    <mergeCell ref="A6:K6"/>
    <mergeCell ref="A7:A8"/>
    <mergeCell ref="B7:C7"/>
    <mergeCell ref="D7:E7"/>
    <mergeCell ref="F7:G7"/>
    <mergeCell ref="H7:I7"/>
    <mergeCell ref="J7:K7"/>
  </mergeCells>
  <pageMargins left="0.31" right="0.32" top="0.75" bottom="0.75" header="0.3" footer="0.3"/>
  <pageSetup paperSize="9" scale="5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L58"/>
  <sheetViews>
    <sheetView topLeftCell="A7" zoomScale="75" zoomScaleNormal="75" zoomScaleSheetLayoutView="100" workbookViewId="0">
      <selection activeCell="H44" sqref="H44"/>
    </sheetView>
  </sheetViews>
  <sheetFormatPr defaultRowHeight="15" x14ac:dyDescent="0.25"/>
  <cols>
    <col min="1" max="1" width="47.5703125" customWidth="1"/>
    <col min="2" max="4" width="14.5703125" customWidth="1"/>
    <col min="5" max="5" width="14.5703125" style="1" customWidth="1"/>
    <col min="6" max="6" width="14.5703125" customWidth="1"/>
    <col min="9" max="9" width="15" customWidth="1"/>
  </cols>
  <sheetData>
    <row r="1" spans="1:12" x14ac:dyDescent="0.25">
      <c r="C1" s="44" t="s">
        <v>75</v>
      </c>
      <c r="E1"/>
    </row>
    <row r="2" spans="1:12" x14ac:dyDescent="0.25">
      <c r="C2" s="45" t="s">
        <v>99</v>
      </c>
      <c r="E2"/>
    </row>
    <row r="3" spans="1:12" x14ac:dyDescent="0.25">
      <c r="E3"/>
    </row>
    <row r="5" spans="1:12" ht="16.5" x14ac:dyDescent="0.25">
      <c r="A5" s="104" t="s">
        <v>73</v>
      </c>
      <c r="B5" s="104"/>
      <c r="C5" s="104"/>
      <c r="D5" s="104"/>
      <c r="E5" s="104"/>
      <c r="F5" s="104"/>
    </row>
    <row r="6" spans="1:12" x14ac:dyDescent="0.25">
      <c r="A6" s="105" t="s">
        <v>101</v>
      </c>
      <c r="B6" s="105"/>
      <c r="C6" s="105"/>
      <c r="D6" s="105"/>
      <c r="E6" s="105"/>
      <c r="F6" s="105"/>
      <c r="G6" s="67"/>
      <c r="H6" s="67"/>
      <c r="I6" s="67"/>
      <c r="J6" s="67"/>
    </row>
    <row r="7" spans="1:12" ht="27" customHeight="1" x14ac:dyDescent="0.25">
      <c r="A7" s="112" t="s">
        <v>0</v>
      </c>
      <c r="B7" s="46" t="s">
        <v>1</v>
      </c>
      <c r="C7" s="46" t="s">
        <v>2</v>
      </c>
      <c r="D7" s="9" t="s">
        <v>3</v>
      </c>
      <c r="E7" s="9" t="s">
        <v>4</v>
      </c>
      <c r="F7" s="46" t="s">
        <v>5</v>
      </c>
    </row>
    <row r="8" spans="1:12" ht="27" x14ac:dyDescent="0.25">
      <c r="A8" s="113"/>
      <c r="B8" s="10" t="s">
        <v>79</v>
      </c>
      <c r="C8" s="10" t="s">
        <v>79</v>
      </c>
      <c r="D8" s="10" t="s">
        <v>79</v>
      </c>
      <c r="E8" s="10" t="s">
        <v>79</v>
      </c>
      <c r="F8" s="10" t="s">
        <v>79</v>
      </c>
    </row>
    <row r="9" spans="1:12" x14ac:dyDescent="0.25">
      <c r="A9" s="11" t="s">
        <v>59</v>
      </c>
      <c r="B9" s="71">
        <v>3825.6704466515498</v>
      </c>
      <c r="C9" s="82" t="s">
        <v>108</v>
      </c>
      <c r="D9" s="71">
        <v>20051.873226</v>
      </c>
      <c r="E9" s="82">
        <v>415.3420488352001</v>
      </c>
      <c r="F9" s="93" t="s">
        <v>102</v>
      </c>
      <c r="I9" s="63"/>
    </row>
    <row r="10" spans="1:12" s="4" customFormat="1" x14ac:dyDescent="0.25">
      <c r="A10" s="12" t="s">
        <v>60</v>
      </c>
      <c r="B10" s="71"/>
      <c r="C10" s="82"/>
      <c r="D10" s="71"/>
      <c r="E10" s="82"/>
      <c r="F10" s="94"/>
      <c r="G10"/>
      <c r="H10"/>
      <c r="I10" s="63"/>
      <c r="J10"/>
      <c r="K10"/>
      <c r="L10"/>
    </row>
    <row r="11" spans="1:12" x14ac:dyDescent="0.25">
      <c r="A11" s="12" t="s">
        <v>61</v>
      </c>
      <c r="B11" s="71">
        <v>2428.07908158278</v>
      </c>
      <c r="C11" s="82" t="s">
        <v>108</v>
      </c>
      <c r="D11" s="71">
        <v>7951.7232350000004</v>
      </c>
      <c r="E11" s="82">
        <v>333.16693050000009</v>
      </c>
      <c r="F11" s="94" t="s">
        <v>102</v>
      </c>
      <c r="I11" s="63"/>
    </row>
    <row r="12" spans="1:12" s="4" customFormat="1" x14ac:dyDescent="0.25">
      <c r="A12" s="13" t="s">
        <v>60</v>
      </c>
      <c r="B12" s="71"/>
      <c r="C12" s="82"/>
      <c r="D12" s="71"/>
      <c r="E12" s="82"/>
      <c r="F12" s="94"/>
      <c r="G12"/>
      <c r="H12"/>
      <c r="I12" s="63"/>
      <c r="J12"/>
      <c r="K12"/>
      <c r="L12"/>
    </row>
    <row r="13" spans="1:12" s="4" customFormat="1" x14ac:dyDescent="0.25">
      <c r="A13" s="13" t="s">
        <v>77</v>
      </c>
      <c r="B13" s="71">
        <v>5.8049186837000004</v>
      </c>
      <c r="C13" s="82" t="s">
        <v>108</v>
      </c>
      <c r="D13" s="71">
        <v>7951.7232350000004</v>
      </c>
      <c r="E13" s="82">
        <v>4.1907789999999991</v>
      </c>
      <c r="F13" s="94" t="s">
        <v>102</v>
      </c>
      <c r="G13"/>
      <c r="H13"/>
      <c r="I13" s="63"/>
      <c r="J13"/>
      <c r="K13"/>
      <c r="L13"/>
    </row>
    <row r="14" spans="1:12" x14ac:dyDescent="0.25">
      <c r="A14" s="13" t="s">
        <v>62</v>
      </c>
      <c r="B14" s="71">
        <v>57.872733841234798</v>
      </c>
      <c r="C14" s="82" t="s">
        <v>108</v>
      </c>
      <c r="D14" s="71">
        <v>0</v>
      </c>
      <c r="E14" s="82">
        <v>0</v>
      </c>
      <c r="F14" s="94" t="s">
        <v>102</v>
      </c>
      <c r="I14" s="63"/>
    </row>
    <row r="15" spans="1:12" x14ac:dyDescent="0.25">
      <c r="A15" s="12" t="s">
        <v>63</v>
      </c>
      <c r="B15" s="71">
        <v>1397.5913650687701</v>
      </c>
      <c r="C15" s="82" t="s">
        <v>108</v>
      </c>
      <c r="D15" s="71">
        <v>12100.149991</v>
      </c>
      <c r="E15" s="82">
        <v>82.175118335199997</v>
      </c>
      <c r="F15" s="94" t="s">
        <v>102</v>
      </c>
      <c r="G15" s="6"/>
      <c r="I15" s="63"/>
    </row>
    <row r="16" spans="1:12" s="4" customFormat="1" x14ac:dyDescent="0.25">
      <c r="A16" s="13" t="s">
        <v>60</v>
      </c>
      <c r="B16" s="71"/>
      <c r="C16" s="82"/>
      <c r="D16" s="71"/>
      <c r="E16" s="82"/>
      <c r="F16" s="94"/>
      <c r="G16"/>
      <c r="H16"/>
      <c r="I16" s="63"/>
      <c r="J16"/>
      <c r="K16"/>
      <c r="L16"/>
    </row>
    <row r="17" spans="1:12" s="4" customFormat="1" x14ac:dyDescent="0.25">
      <c r="A17" s="13" t="s">
        <v>77</v>
      </c>
      <c r="B17" s="71">
        <v>0.263961</v>
      </c>
      <c r="C17" s="82" t="s">
        <v>108</v>
      </c>
      <c r="D17" s="71">
        <v>2.3131709999999996</v>
      </c>
      <c r="E17" s="82" t="s">
        <v>91</v>
      </c>
      <c r="F17" s="94" t="s">
        <v>102</v>
      </c>
      <c r="G17"/>
      <c r="H17"/>
      <c r="I17" s="63"/>
      <c r="J17"/>
      <c r="K17"/>
      <c r="L17"/>
    </row>
    <row r="18" spans="1:12" x14ac:dyDescent="0.25">
      <c r="A18" s="13" t="s">
        <v>62</v>
      </c>
      <c r="B18" s="71">
        <v>1289.81344915877</v>
      </c>
      <c r="C18" s="82" t="s">
        <v>108</v>
      </c>
      <c r="D18" s="71">
        <v>12097.83682</v>
      </c>
      <c r="E18" s="82">
        <v>82.175118335199997</v>
      </c>
      <c r="F18" s="94" t="s">
        <v>102</v>
      </c>
      <c r="I18" s="63"/>
    </row>
    <row r="19" spans="1:12" x14ac:dyDescent="0.25">
      <c r="A19" s="11" t="s">
        <v>64</v>
      </c>
      <c r="B19" s="29" t="s">
        <v>15</v>
      </c>
      <c r="C19" s="83" t="s">
        <v>15</v>
      </c>
      <c r="D19" s="29" t="s">
        <v>15</v>
      </c>
      <c r="E19" s="83" t="s">
        <v>15</v>
      </c>
      <c r="F19" s="94" t="s">
        <v>102</v>
      </c>
    </row>
    <row r="20" spans="1:12" s="4" customFormat="1" x14ac:dyDescent="0.25">
      <c r="A20" s="12" t="s">
        <v>60</v>
      </c>
      <c r="B20" s="29"/>
      <c r="C20" s="83"/>
      <c r="D20" s="29"/>
      <c r="E20" s="83"/>
      <c r="F20" s="95"/>
      <c r="G20"/>
      <c r="H20"/>
      <c r="I20"/>
      <c r="J20"/>
      <c r="K20"/>
      <c r="L20"/>
    </row>
    <row r="21" spans="1:12" x14ac:dyDescent="0.25">
      <c r="A21" s="12" t="s">
        <v>61</v>
      </c>
      <c r="B21" s="29" t="s">
        <v>15</v>
      </c>
      <c r="C21" s="83" t="s">
        <v>15</v>
      </c>
      <c r="D21" s="29" t="s">
        <v>15</v>
      </c>
      <c r="E21" s="83" t="s">
        <v>15</v>
      </c>
      <c r="F21" s="95" t="s">
        <v>15</v>
      </c>
    </row>
    <row r="22" spans="1:12" s="4" customFormat="1" x14ac:dyDescent="0.25">
      <c r="A22" s="13" t="s">
        <v>60</v>
      </c>
      <c r="B22" s="29"/>
      <c r="C22" s="83"/>
      <c r="D22" s="29"/>
      <c r="E22" s="83"/>
      <c r="F22" s="95"/>
      <c r="G22"/>
      <c r="H22"/>
      <c r="I22"/>
      <c r="J22"/>
      <c r="K22"/>
      <c r="L22"/>
    </row>
    <row r="23" spans="1:12" s="4" customFormat="1" x14ac:dyDescent="0.25">
      <c r="A23" s="13" t="s">
        <v>77</v>
      </c>
      <c r="B23" s="29" t="s">
        <v>15</v>
      </c>
      <c r="C23" s="83" t="s">
        <v>15</v>
      </c>
      <c r="D23" s="29" t="s">
        <v>15</v>
      </c>
      <c r="E23" s="83" t="s">
        <v>15</v>
      </c>
      <c r="F23" s="95" t="s">
        <v>15</v>
      </c>
      <c r="G23"/>
      <c r="H23"/>
      <c r="I23"/>
      <c r="J23"/>
      <c r="K23"/>
      <c r="L23"/>
    </row>
    <row r="24" spans="1:12" x14ac:dyDescent="0.25">
      <c r="A24" s="13" t="s">
        <v>62</v>
      </c>
      <c r="B24" s="29" t="s">
        <v>15</v>
      </c>
      <c r="C24" s="83" t="s">
        <v>15</v>
      </c>
      <c r="D24" s="29" t="s">
        <v>15</v>
      </c>
      <c r="E24" s="83" t="s">
        <v>15</v>
      </c>
      <c r="F24" s="95" t="s">
        <v>15</v>
      </c>
    </row>
    <row r="25" spans="1:12" x14ac:dyDescent="0.25">
      <c r="A25" s="12" t="s">
        <v>63</v>
      </c>
      <c r="B25" s="29" t="s">
        <v>15</v>
      </c>
      <c r="C25" s="83" t="s">
        <v>15</v>
      </c>
      <c r="D25" s="29" t="s">
        <v>15</v>
      </c>
      <c r="E25" s="83" t="s">
        <v>15</v>
      </c>
      <c r="F25" s="94" t="s">
        <v>102</v>
      </c>
    </row>
    <row r="26" spans="1:12" s="4" customFormat="1" x14ac:dyDescent="0.25">
      <c r="A26" s="13" t="s">
        <v>60</v>
      </c>
      <c r="B26" s="29"/>
      <c r="C26" s="83"/>
      <c r="D26" s="29"/>
      <c r="E26" s="83"/>
      <c r="F26" s="94"/>
      <c r="G26"/>
      <c r="H26"/>
      <c r="I26"/>
      <c r="J26"/>
      <c r="K26"/>
      <c r="L26"/>
    </row>
    <row r="27" spans="1:12" s="4" customFormat="1" x14ac:dyDescent="0.25">
      <c r="A27" s="13" t="s">
        <v>77</v>
      </c>
      <c r="B27" s="29" t="s">
        <v>15</v>
      </c>
      <c r="C27" s="83" t="s">
        <v>15</v>
      </c>
      <c r="D27" s="29" t="s">
        <v>15</v>
      </c>
      <c r="E27" s="83" t="s">
        <v>15</v>
      </c>
      <c r="F27" s="94" t="s">
        <v>102</v>
      </c>
      <c r="G27"/>
      <c r="H27"/>
      <c r="I27"/>
      <c r="J27"/>
      <c r="K27"/>
      <c r="L27"/>
    </row>
    <row r="28" spans="1:12" x14ac:dyDescent="0.25">
      <c r="A28" s="13" t="s">
        <v>62</v>
      </c>
      <c r="B28" s="29" t="s">
        <v>15</v>
      </c>
      <c r="C28" s="83" t="s">
        <v>15</v>
      </c>
      <c r="D28" s="29" t="s">
        <v>15</v>
      </c>
      <c r="E28" s="83" t="s">
        <v>15</v>
      </c>
      <c r="F28" s="94" t="s">
        <v>102</v>
      </c>
    </row>
    <row r="29" spans="1:12" x14ac:dyDescent="0.25">
      <c r="A29" s="14" t="s">
        <v>65</v>
      </c>
      <c r="B29" s="71">
        <v>1.4396625000000001</v>
      </c>
      <c r="C29" s="82" t="s">
        <v>108</v>
      </c>
      <c r="D29" s="71">
        <v>1816.3706179999999</v>
      </c>
      <c r="E29" s="82"/>
      <c r="F29" s="94" t="s">
        <v>102</v>
      </c>
    </row>
    <row r="30" spans="1:12" s="4" customFormat="1" x14ac:dyDescent="0.25">
      <c r="A30" s="12" t="s">
        <v>60</v>
      </c>
      <c r="B30" s="71"/>
      <c r="C30" s="82"/>
      <c r="D30" s="71"/>
      <c r="E30" s="82"/>
      <c r="F30" s="94"/>
      <c r="H30"/>
      <c r="I30"/>
      <c r="J30"/>
      <c r="K30"/>
      <c r="L30"/>
    </row>
    <row r="31" spans="1:12" x14ac:dyDescent="0.25">
      <c r="A31" s="12" t="s">
        <v>61</v>
      </c>
      <c r="B31" s="71">
        <v>1.4396625000000001</v>
      </c>
      <c r="C31" s="83" t="s">
        <v>15</v>
      </c>
      <c r="D31" s="29" t="s">
        <v>15</v>
      </c>
      <c r="E31" s="83" t="s">
        <v>15</v>
      </c>
      <c r="F31" s="95" t="s">
        <v>15</v>
      </c>
    </row>
    <row r="32" spans="1:12" s="4" customFormat="1" x14ac:dyDescent="0.25">
      <c r="A32" s="13" t="s">
        <v>60</v>
      </c>
      <c r="B32" s="71"/>
      <c r="C32" s="83" t="s">
        <v>15</v>
      </c>
      <c r="D32" s="29"/>
      <c r="E32" s="83"/>
      <c r="F32" s="95"/>
      <c r="H32"/>
      <c r="I32"/>
      <c r="J32"/>
      <c r="K32"/>
      <c r="L32"/>
    </row>
    <row r="33" spans="1:12" s="4" customFormat="1" x14ac:dyDescent="0.25">
      <c r="A33" s="13" t="s">
        <v>77</v>
      </c>
      <c r="B33" s="71">
        <v>3.5259055619504798E-3</v>
      </c>
      <c r="C33" s="84" t="s">
        <v>15</v>
      </c>
      <c r="D33" s="29" t="s">
        <v>15</v>
      </c>
      <c r="E33" s="83" t="s">
        <v>15</v>
      </c>
      <c r="F33" s="95" t="s">
        <v>15</v>
      </c>
      <c r="H33"/>
      <c r="I33"/>
      <c r="J33"/>
      <c r="K33"/>
      <c r="L33"/>
    </row>
    <row r="34" spans="1:12" x14ac:dyDescent="0.25">
      <c r="A34" s="13" t="s">
        <v>62</v>
      </c>
      <c r="B34" s="23" t="s">
        <v>15</v>
      </c>
      <c r="C34" s="84" t="s">
        <v>15</v>
      </c>
      <c r="D34" s="23" t="s">
        <v>15</v>
      </c>
      <c r="E34" s="84" t="s">
        <v>15</v>
      </c>
      <c r="F34" s="96" t="s">
        <v>15</v>
      </c>
    </row>
    <row r="35" spans="1:12" x14ac:dyDescent="0.25">
      <c r="A35" s="12" t="s">
        <v>63</v>
      </c>
      <c r="B35" s="23" t="s">
        <v>15</v>
      </c>
      <c r="C35" s="85" t="s">
        <v>108</v>
      </c>
      <c r="D35" s="74">
        <v>1816.3706179999999</v>
      </c>
      <c r="E35" s="84" t="s">
        <v>15</v>
      </c>
      <c r="F35" s="97" t="s">
        <v>102</v>
      </c>
    </row>
    <row r="36" spans="1:12" s="4" customFormat="1" x14ac:dyDescent="0.25">
      <c r="A36" s="13" t="s">
        <v>60</v>
      </c>
      <c r="B36" s="23"/>
      <c r="C36" s="85"/>
      <c r="D36" s="74"/>
      <c r="E36" s="84"/>
      <c r="F36" s="97"/>
      <c r="G36"/>
      <c r="H36"/>
      <c r="I36"/>
      <c r="J36"/>
      <c r="K36"/>
      <c r="L36"/>
    </row>
    <row r="37" spans="1:12" s="4" customFormat="1" x14ac:dyDescent="0.25">
      <c r="A37" s="13" t="s">
        <v>77</v>
      </c>
      <c r="B37" s="23" t="s">
        <v>15</v>
      </c>
      <c r="C37" s="85" t="s">
        <v>108</v>
      </c>
      <c r="D37" s="74">
        <v>12.952536</v>
      </c>
      <c r="E37" s="84" t="s">
        <v>15</v>
      </c>
      <c r="F37" s="97" t="s">
        <v>102</v>
      </c>
      <c r="G37"/>
      <c r="H37"/>
      <c r="I37"/>
      <c r="J37"/>
      <c r="K37"/>
      <c r="L37"/>
    </row>
    <row r="38" spans="1:12" x14ac:dyDescent="0.25">
      <c r="A38" s="13" t="s">
        <v>62</v>
      </c>
      <c r="B38" s="23" t="s">
        <v>15</v>
      </c>
      <c r="C38" s="85" t="s">
        <v>108</v>
      </c>
      <c r="D38" s="74">
        <v>1803.418083</v>
      </c>
      <c r="E38" s="84" t="s">
        <v>15</v>
      </c>
      <c r="F38" s="97" t="s">
        <v>102</v>
      </c>
    </row>
    <row r="39" spans="1:12" x14ac:dyDescent="0.25">
      <c r="A39" s="14" t="s">
        <v>78</v>
      </c>
      <c r="B39" s="71">
        <v>3827.1101091515502</v>
      </c>
      <c r="C39" s="82" t="s">
        <v>102</v>
      </c>
      <c r="D39" s="71">
        <v>21156.641926</v>
      </c>
      <c r="E39" s="82">
        <v>415.3420488352001</v>
      </c>
      <c r="F39" s="94" t="s">
        <v>108</v>
      </c>
    </row>
    <row r="40" spans="1:12" s="4" customFormat="1" x14ac:dyDescent="0.25">
      <c r="A40" s="12" t="s">
        <v>60</v>
      </c>
      <c r="B40" s="71"/>
      <c r="C40" s="82"/>
      <c r="D40" s="71"/>
      <c r="E40" s="82"/>
      <c r="F40" s="94"/>
      <c r="G40"/>
      <c r="H40"/>
      <c r="I40"/>
      <c r="J40"/>
      <c r="K40"/>
      <c r="L40"/>
    </row>
    <row r="41" spans="1:12" x14ac:dyDescent="0.25">
      <c r="A41" s="12" t="s">
        <v>61</v>
      </c>
      <c r="B41" s="71">
        <v>2429.5187440827799</v>
      </c>
      <c r="C41" s="82" t="s">
        <v>102</v>
      </c>
      <c r="D41" s="71">
        <v>7951.7232350000004</v>
      </c>
      <c r="E41" s="82">
        <v>333.16693050000009</v>
      </c>
      <c r="F41" s="94" t="s">
        <v>108</v>
      </c>
    </row>
    <row r="42" spans="1:12" s="4" customFormat="1" x14ac:dyDescent="0.25">
      <c r="A42" s="13" t="s">
        <v>60</v>
      </c>
      <c r="B42" s="71"/>
      <c r="C42" s="82"/>
      <c r="D42" s="71"/>
      <c r="E42" s="82"/>
      <c r="F42" s="94"/>
      <c r="G42"/>
      <c r="H42"/>
      <c r="I42"/>
      <c r="J42"/>
      <c r="K42"/>
      <c r="L42"/>
    </row>
    <row r="43" spans="1:12" s="4" customFormat="1" x14ac:dyDescent="0.25">
      <c r="A43" s="13" t="s">
        <v>77</v>
      </c>
      <c r="B43" s="71">
        <v>5.8084445892619501</v>
      </c>
      <c r="C43" s="82" t="s">
        <v>102</v>
      </c>
      <c r="D43" s="71">
        <v>7951.7232350000004</v>
      </c>
      <c r="E43" s="82">
        <v>4.1907789999999991</v>
      </c>
      <c r="F43" s="94" t="s">
        <v>102</v>
      </c>
      <c r="G43"/>
      <c r="H43"/>
      <c r="I43"/>
      <c r="J43"/>
      <c r="K43"/>
      <c r="L43"/>
    </row>
    <row r="44" spans="1:12" x14ac:dyDescent="0.25">
      <c r="A44" s="13" t="s">
        <v>62</v>
      </c>
      <c r="B44" s="71">
        <v>57.872733841234798</v>
      </c>
      <c r="C44" s="82" t="s">
        <v>102</v>
      </c>
      <c r="D44" s="71">
        <v>0</v>
      </c>
      <c r="E44" s="82">
        <v>0</v>
      </c>
      <c r="F44" s="94" t="s">
        <v>102</v>
      </c>
    </row>
    <row r="45" spans="1:12" x14ac:dyDescent="0.25">
      <c r="A45" s="12" t="s">
        <v>63</v>
      </c>
      <c r="B45" s="71">
        <v>1397.5913650687701</v>
      </c>
      <c r="C45" s="82" t="s">
        <v>102</v>
      </c>
      <c r="D45" s="71">
        <v>13204.918690999999</v>
      </c>
      <c r="E45" s="82">
        <v>82.175118335199997</v>
      </c>
      <c r="F45" s="94" t="s">
        <v>108</v>
      </c>
    </row>
    <row r="46" spans="1:12" s="4" customFormat="1" x14ac:dyDescent="0.25">
      <c r="A46" s="13" t="s">
        <v>60</v>
      </c>
      <c r="B46" s="71"/>
      <c r="C46" s="82"/>
      <c r="D46" s="71"/>
      <c r="E46" s="82"/>
      <c r="F46" s="94"/>
      <c r="G46"/>
      <c r="H46"/>
      <c r="I46"/>
      <c r="J46"/>
      <c r="K46"/>
      <c r="L46"/>
    </row>
    <row r="47" spans="1:12" s="4" customFormat="1" x14ac:dyDescent="0.25">
      <c r="A47" s="13" t="s">
        <v>77</v>
      </c>
      <c r="B47" s="71">
        <v>0.263961</v>
      </c>
      <c r="C47" s="82" t="s">
        <v>102</v>
      </c>
      <c r="D47" s="71">
        <v>2.3131709999999996</v>
      </c>
      <c r="E47" s="82" t="s">
        <v>91</v>
      </c>
      <c r="F47" s="94" t="s">
        <v>102</v>
      </c>
      <c r="G47"/>
      <c r="H47"/>
      <c r="I47"/>
      <c r="J47"/>
      <c r="K47"/>
      <c r="L47"/>
    </row>
    <row r="48" spans="1:12" x14ac:dyDescent="0.25">
      <c r="A48" s="13" t="s">
        <v>62</v>
      </c>
      <c r="B48" s="71">
        <v>1289.81344915877</v>
      </c>
      <c r="C48" s="82" t="s">
        <v>102</v>
      </c>
      <c r="D48" s="71">
        <v>13202.605519999999</v>
      </c>
      <c r="E48" s="82" t="s">
        <v>91</v>
      </c>
      <c r="F48" s="94" t="s">
        <v>102</v>
      </c>
    </row>
    <row r="49" spans="1:12" x14ac:dyDescent="0.25">
      <c r="A49" s="14" t="s">
        <v>66</v>
      </c>
      <c r="B49" s="71">
        <v>45.888709621045201</v>
      </c>
      <c r="C49" s="82" t="s">
        <v>108</v>
      </c>
      <c r="D49" s="71">
        <v>1379.522322</v>
      </c>
      <c r="E49" s="83" t="s">
        <v>15</v>
      </c>
      <c r="F49" s="94" t="s">
        <v>102</v>
      </c>
    </row>
    <row r="50" spans="1:12" s="4" customFormat="1" x14ac:dyDescent="0.25">
      <c r="A50" s="12" t="s">
        <v>60</v>
      </c>
      <c r="B50" s="71"/>
      <c r="C50" s="82"/>
      <c r="D50" s="71"/>
      <c r="E50" s="83"/>
      <c r="F50" s="94"/>
      <c r="G50"/>
      <c r="H50"/>
      <c r="I50"/>
      <c r="J50"/>
      <c r="K50"/>
      <c r="L50"/>
    </row>
    <row r="51" spans="1:12" x14ac:dyDescent="0.25">
      <c r="A51" s="12" t="s">
        <v>67</v>
      </c>
      <c r="B51" s="71">
        <v>45.888709621045201</v>
      </c>
      <c r="C51" s="82" t="s">
        <v>108</v>
      </c>
      <c r="D51" s="71">
        <v>1379.522322</v>
      </c>
      <c r="E51" s="83" t="s">
        <v>15</v>
      </c>
      <c r="F51" s="94" t="s">
        <v>102</v>
      </c>
    </row>
    <row r="52" spans="1:12" x14ac:dyDescent="0.25">
      <c r="A52" s="12" t="s">
        <v>68</v>
      </c>
      <c r="B52" s="29" t="s">
        <v>15</v>
      </c>
      <c r="C52" s="83" t="s">
        <v>15</v>
      </c>
      <c r="D52" s="29" t="s">
        <v>15</v>
      </c>
      <c r="E52" s="83" t="s">
        <v>15</v>
      </c>
      <c r="F52" s="94" t="s">
        <v>102</v>
      </c>
    </row>
    <row r="53" spans="1:12" x14ac:dyDescent="0.25">
      <c r="A53" s="15" t="s">
        <v>69</v>
      </c>
      <c r="B53" s="31" t="s">
        <v>15</v>
      </c>
      <c r="C53" s="86" t="s">
        <v>108</v>
      </c>
      <c r="D53" s="31" t="s">
        <v>15</v>
      </c>
      <c r="E53" s="98" t="s">
        <v>15</v>
      </c>
      <c r="F53" s="99" t="s">
        <v>102</v>
      </c>
    </row>
    <row r="54" spans="1:12" x14ac:dyDescent="0.25">
      <c r="A54" s="62" t="s">
        <v>82</v>
      </c>
      <c r="B54" s="58"/>
      <c r="C54" s="39"/>
      <c r="D54" s="58"/>
      <c r="E54" s="58"/>
      <c r="F54" s="39"/>
      <c r="G54" s="51"/>
    </row>
    <row r="55" spans="1:12" x14ac:dyDescent="0.25">
      <c r="A55" s="47" t="s">
        <v>86</v>
      </c>
      <c r="B55" s="56"/>
      <c r="C55" s="56"/>
      <c r="D55" s="56"/>
      <c r="E55" s="56"/>
      <c r="F55" s="56"/>
    </row>
    <row r="56" spans="1:12" ht="45.75" customHeight="1" x14ac:dyDescent="0.25">
      <c r="A56" s="114" t="s">
        <v>88</v>
      </c>
      <c r="B56" s="114"/>
      <c r="C56" s="114"/>
      <c r="D56" s="114"/>
      <c r="E56" s="114"/>
      <c r="F56" s="114"/>
    </row>
    <row r="57" spans="1:12" x14ac:dyDescent="0.25">
      <c r="A57" s="48" t="s">
        <v>81</v>
      </c>
      <c r="B57" s="56"/>
      <c r="C57" s="56"/>
      <c r="D57" s="56"/>
      <c r="E57" s="56"/>
      <c r="F57" s="56"/>
    </row>
    <row r="58" spans="1:12" x14ac:dyDescent="0.25">
      <c r="A58" s="33" t="s">
        <v>76</v>
      </c>
      <c r="B58" s="56"/>
      <c r="C58" s="56"/>
      <c r="D58" s="56"/>
      <c r="E58" s="56"/>
      <c r="F58" s="56"/>
    </row>
  </sheetData>
  <mergeCells count="4">
    <mergeCell ref="A5:F5"/>
    <mergeCell ref="A7:A8"/>
    <mergeCell ref="A6:F6"/>
    <mergeCell ref="A56:F56"/>
  </mergeCells>
  <pageMargins left="0.31" right="0.25" top="0.75" bottom="0.75" header="0.3" footer="0.3"/>
  <pageSetup paperSize="9" scale="8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zoomScaleNormal="100" workbookViewId="0">
      <selection activeCell="A5" sqref="A5:F5"/>
    </sheetView>
  </sheetViews>
  <sheetFormatPr defaultRowHeight="15" x14ac:dyDescent="0.25"/>
  <cols>
    <col min="1" max="1" width="20.7109375" customWidth="1"/>
    <col min="2" max="6" width="22.5703125" customWidth="1"/>
    <col min="7" max="7" width="55.42578125" customWidth="1"/>
  </cols>
  <sheetData>
    <row r="1" spans="1:7" x14ac:dyDescent="0.25">
      <c r="C1" s="44" t="s">
        <v>75</v>
      </c>
    </row>
    <row r="2" spans="1:7" x14ac:dyDescent="0.25">
      <c r="C2" s="45" t="s">
        <v>92</v>
      </c>
    </row>
    <row r="5" spans="1:7" ht="16.5" x14ac:dyDescent="0.25">
      <c r="A5" s="104" t="s">
        <v>107</v>
      </c>
      <c r="B5" s="104"/>
      <c r="C5" s="104"/>
      <c r="D5" s="104"/>
      <c r="E5" s="104"/>
      <c r="F5" s="104"/>
      <c r="G5" s="54"/>
    </row>
    <row r="6" spans="1:7" ht="15" customHeight="1" x14ac:dyDescent="0.25">
      <c r="A6" s="64"/>
      <c r="B6" s="64"/>
      <c r="C6" s="64"/>
      <c r="D6" s="64"/>
      <c r="E6" s="64"/>
      <c r="F6" s="80" t="s">
        <v>104</v>
      </c>
      <c r="G6" s="54"/>
    </row>
    <row r="7" spans="1:7" x14ac:dyDescent="0.25">
      <c r="A7" s="115" t="s">
        <v>105</v>
      </c>
      <c r="B7" s="116"/>
      <c r="C7" s="68" t="s">
        <v>93</v>
      </c>
      <c r="D7" s="68" t="s">
        <v>94</v>
      </c>
      <c r="E7" s="68" t="s">
        <v>95</v>
      </c>
      <c r="F7" s="68" t="s">
        <v>96</v>
      </c>
    </row>
    <row r="8" spans="1:7" x14ac:dyDescent="0.25">
      <c r="A8" s="52" t="s">
        <v>1</v>
      </c>
      <c r="B8" s="81">
        <f>C8+D8+E8+F8</f>
        <v>3383.0963999999999</v>
      </c>
      <c r="C8" s="53">
        <v>1484.3369</v>
      </c>
      <c r="D8" s="53">
        <v>1898.7594999999999</v>
      </c>
      <c r="E8" s="53"/>
      <c r="F8" s="53"/>
    </row>
    <row r="9" spans="1:7" x14ac:dyDescent="0.25">
      <c r="A9" s="52" t="s">
        <v>2</v>
      </c>
      <c r="B9" s="81" t="s">
        <v>91</v>
      </c>
      <c r="C9" s="53">
        <v>43.395499999999998</v>
      </c>
      <c r="D9" s="53" t="s">
        <v>91</v>
      </c>
      <c r="E9" s="53"/>
      <c r="F9" s="53"/>
    </row>
    <row r="10" spans="1:7" x14ac:dyDescent="0.25">
      <c r="A10" s="52" t="s">
        <v>3</v>
      </c>
      <c r="B10" s="81">
        <f t="shared" ref="B10:B12" si="0">C10+D10+E10+F10</f>
        <v>39613.715400000001</v>
      </c>
      <c r="C10" s="53">
        <v>19695.592799999999</v>
      </c>
      <c r="D10" s="53">
        <v>19918.122600000002</v>
      </c>
      <c r="E10" s="53"/>
      <c r="F10" s="53"/>
    </row>
    <row r="11" spans="1:7" x14ac:dyDescent="0.25">
      <c r="A11" s="52" t="s">
        <v>4</v>
      </c>
      <c r="B11" s="81">
        <f t="shared" si="0"/>
        <v>335.3202</v>
      </c>
      <c r="C11" s="53">
        <v>145.86920000000001</v>
      </c>
      <c r="D11" s="53">
        <v>189.45099999999999</v>
      </c>
      <c r="E11" s="53"/>
      <c r="F11" s="53"/>
    </row>
    <row r="12" spans="1:7" x14ac:dyDescent="0.25">
      <c r="A12" s="52" t="s">
        <v>70</v>
      </c>
      <c r="B12" s="81">
        <f t="shared" si="0"/>
        <v>69292.799999999988</v>
      </c>
      <c r="C12" s="53">
        <v>34629.199999999997</v>
      </c>
      <c r="D12" s="53">
        <v>34663.599999999999</v>
      </c>
      <c r="E12" s="53"/>
      <c r="F12" s="53"/>
    </row>
    <row r="13" spans="1:7" x14ac:dyDescent="0.25">
      <c r="A13" s="119" t="s">
        <v>106</v>
      </c>
      <c r="B13" s="119"/>
      <c r="C13" s="61" t="s">
        <v>89</v>
      </c>
      <c r="D13" s="61" t="s">
        <v>90</v>
      </c>
      <c r="E13" s="61" t="s">
        <v>93</v>
      </c>
      <c r="F13" s="61" t="s">
        <v>94</v>
      </c>
    </row>
    <row r="14" spans="1:7" x14ac:dyDescent="0.25">
      <c r="A14" s="52" t="s">
        <v>1</v>
      </c>
      <c r="B14" s="81">
        <f>SUM(C14:F14)</f>
        <v>7504.6517000000003</v>
      </c>
      <c r="C14" s="53">
        <v>1904.1295</v>
      </c>
      <c r="D14" s="53">
        <v>2217.1547</v>
      </c>
      <c r="E14" s="53">
        <v>1484.6079999999999</v>
      </c>
      <c r="F14" s="53">
        <v>1898.7594999999999</v>
      </c>
      <c r="G14" s="6"/>
    </row>
    <row r="15" spans="1:7" x14ac:dyDescent="0.25">
      <c r="A15" s="52" t="s">
        <v>2</v>
      </c>
      <c r="B15" s="81" t="s">
        <v>91</v>
      </c>
      <c r="C15" s="53">
        <v>47.030500000000004</v>
      </c>
      <c r="D15" s="53">
        <v>47.65809999999999</v>
      </c>
      <c r="E15" s="53">
        <v>43.395499999999998</v>
      </c>
      <c r="F15" s="81" t="s">
        <v>91</v>
      </c>
      <c r="G15" s="6"/>
    </row>
    <row r="16" spans="1:7" x14ac:dyDescent="0.25">
      <c r="A16" s="52" t="s">
        <v>3</v>
      </c>
      <c r="B16" s="81">
        <f t="shared" ref="B16:B18" si="1">SUM(C16:F16)</f>
        <v>88617.50940000001</v>
      </c>
      <c r="C16" s="53">
        <v>20763.929200000002</v>
      </c>
      <c r="D16" s="53">
        <v>28239.864800000003</v>
      </c>
      <c r="E16" s="53">
        <v>19695.592799999999</v>
      </c>
      <c r="F16" s="53">
        <v>19918.122600000002</v>
      </c>
      <c r="G16" s="6"/>
    </row>
    <row r="17" spans="1:7" x14ac:dyDescent="0.25">
      <c r="A17" s="52" t="s">
        <v>4</v>
      </c>
      <c r="B17" s="81">
        <f t="shared" si="1"/>
        <v>781.59819999999991</v>
      </c>
      <c r="C17" s="53">
        <v>210.06120000000001</v>
      </c>
      <c r="D17" s="53">
        <v>236.21679999999992</v>
      </c>
      <c r="E17" s="53">
        <v>145.86920000000001</v>
      </c>
      <c r="F17" s="53">
        <v>189.45099999999999</v>
      </c>
      <c r="G17" s="6"/>
    </row>
    <row r="18" spans="1:7" x14ac:dyDescent="0.25">
      <c r="A18" s="52" t="s">
        <v>70</v>
      </c>
      <c r="B18" s="81">
        <f t="shared" si="1"/>
        <v>142464.04629999999</v>
      </c>
      <c r="C18" s="53">
        <v>33911.192510423134</v>
      </c>
      <c r="D18" s="53">
        <v>39260.053789576865</v>
      </c>
      <c r="E18" s="53">
        <v>34629.199999999997</v>
      </c>
      <c r="F18" s="53">
        <v>34663.599999999999</v>
      </c>
      <c r="G18" s="6"/>
    </row>
    <row r="19" spans="1:7" hidden="1" x14ac:dyDescent="0.25">
      <c r="A19" s="117" t="s">
        <v>74</v>
      </c>
      <c r="B19" s="118"/>
      <c r="C19" s="59"/>
      <c r="D19" s="59"/>
      <c r="E19" s="59"/>
      <c r="F19" s="59"/>
      <c r="G19" s="6">
        <f t="shared" ref="G19:G24" si="2">E19+F19</f>
        <v>0</v>
      </c>
    </row>
    <row r="20" spans="1:7" hidden="1" x14ac:dyDescent="0.25">
      <c r="A20" s="2" t="s">
        <v>1</v>
      </c>
      <c r="B20" s="5"/>
      <c r="C20" s="60"/>
      <c r="D20" s="60"/>
      <c r="E20" s="60"/>
      <c r="F20" s="60"/>
      <c r="G20" s="6">
        <f t="shared" si="2"/>
        <v>0</v>
      </c>
    </row>
    <row r="21" spans="1:7" hidden="1" x14ac:dyDescent="0.25">
      <c r="A21" s="2" t="s">
        <v>2</v>
      </c>
      <c r="B21" s="5"/>
      <c r="C21" s="60"/>
      <c r="D21" s="60"/>
      <c r="E21" s="60"/>
      <c r="F21" s="60"/>
      <c r="G21" s="6">
        <f t="shared" si="2"/>
        <v>0</v>
      </c>
    </row>
    <row r="22" spans="1:7" hidden="1" x14ac:dyDescent="0.25">
      <c r="A22" s="2" t="s">
        <v>3</v>
      </c>
      <c r="B22" s="5"/>
      <c r="C22" s="60"/>
      <c r="D22" s="60"/>
      <c r="E22" s="60"/>
      <c r="F22" s="60"/>
      <c r="G22" s="6">
        <f t="shared" si="2"/>
        <v>0</v>
      </c>
    </row>
    <row r="23" spans="1:7" hidden="1" x14ac:dyDescent="0.25">
      <c r="A23" s="2" t="s">
        <v>4</v>
      </c>
      <c r="B23" s="5"/>
      <c r="C23" s="60"/>
      <c r="D23" s="60"/>
      <c r="E23" s="60"/>
      <c r="F23" s="60"/>
      <c r="G23" s="6">
        <f t="shared" si="2"/>
        <v>0</v>
      </c>
    </row>
    <row r="24" spans="1:7" hidden="1" x14ac:dyDescent="0.25">
      <c r="A24" s="2" t="s">
        <v>70</v>
      </c>
      <c r="B24" s="5"/>
      <c r="C24" s="60"/>
      <c r="D24" s="60"/>
      <c r="E24" s="60"/>
      <c r="F24" s="60"/>
      <c r="G24" s="6">
        <f t="shared" si="2"/>
        <v>0</v>
      </c>
    </row>
    <row r="25" spans="1:7" x14ac:dyDescent="0.25">
      <c r="A25" s="3"/>
      <c r="B25" s="1"/>
      <c r="C25" s="1"/>
      <c r="D25" s="1"/>
      <c r="E25" s="1"/>
      <c r="F25" s="1"/>
    </row>
    <row r="26" spans="1:7" x14ac:dyDescent="0.25">
      <c r="B26" s="6"/>
    </row>
    <row r="27" spans="1:7" x14ac:dyDescent="0.25">
      <c r="B27" s="6"/>
    </row>
    <row r="28" spans="1:7" x14ac:dyDescent="0.25">
      <c r="B28" s="6"/>
    </row>
    <row r="29" spans="1:7" x14ac:dyDescent="0.25">
      <c r="B29" s="6"/>
    </row>
    <row r="30" spans="1:7" x14ac:dyDescent="0.25">
      <c r="B30" s="6"/>
    </row>
  </sheetData>
  <mergeCells count="4">
    <mergeCell ref="A5:F5"/>
    <mergeCell ref="A7:B7"/>
    <mergeCell ref="A19:B19"/>
    <mergeCell ref="A13:B13"/>
  </mergeCells>
  <pageMargins left="0.7" right="0.7" top="0.75" bottom="0.75" header="0.3" footer="0.3"/>
  <pageSetup paperSize="9" scale="9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88B842A877E9541AC7BE87F21F017BC" ma:contentTypeVersion="1" ma:contentTypeDescription="Создание документа." ma:contentTypeScope="" ma:versionID="40e06f32bab6fe002395f6b926a432b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809ea7979a23159c4c766fecac5a612f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649685-6938-4899-8E51-B867045360E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7FB245B-A9BB-40CF-890E-A39909575E2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B3EC0B95-D5EA-40D4-8730-E27A8C901D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Таблица 1</vt:lpstr>
      <vt:lpstr>Таблица 2</vt:lpstr>
      <vt:lpstr>Таблица 3</vt:lpstr>
      <vt:lpstr>ВВП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2006-09-16T00:00:00Z</dcterms:created>
  <dcterms:modified xsi:type="dcterms:W3CDTF">2023-06-22T13:00:51Z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0x010100988B842A877E9541AC7BE87F21F017BC</vt:lpwstr>
  </property>
</Properties>
</file>