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8725" yWindow="-45" windowWidth="28545" windowHeight="12375"/>
  </bookViews>
  <sheets>
    <sheet name="Содержание" sheetId="6" r:id="rId1"/>
    <sheet name="Таблица 1" sheetId="1" r:id="rId2"/>
    <sheet name="Таблица 2" sheetId="2" r:id="rId3"/>
    <sheet name="Таблица 3" sheetId="3" r:id="rId4"/>
    <sheet name="ВВП" sheetId="4" r:id="rId5"/>
  </sheets>
  <definedNames>
    <definedName name="_xlnm.Print_Area" localSheetId="4">ВВП!$A$1:$F$14</definedName>
  </definedNames>
  <calcPr calcId="152511"/>
</workbook>
</file>

<file path=xl/calcChain.xml><?xml version="1.0" encoding="utf-8"?>
<calcChain xmlns="http://schemas.openxmlformats.org/spreadsheetml/2006/main">
  <c r="B10" i="4" l="1"/>
  <c r="B12" i="4" l="1"/>
  <c r="G26" i="1"/>
  <c r="G25" i="1"/>
  <c r="C9" i="1" l="1"/>
  <c r="C6" i="1"/>
  <c r="G6" i="1"/>
  <c r="I6" i="1" l="1"/>
  <c r="B11" i="4" l="1"/>
  <c r="B13" i="4"/>
  <c r="B14" i="4"/>
  <c r="I14" i="1" l="1"/>
  <c r="I30" i="2"/>
  <c r="I27" i="2"/>
  <c r="G32" i="1" l="1"/>
  <c r="G35" i="1" l="1"/>
  <c r="C29" i="2" l="1"/>
  <c r="C23" i="2"/>
  <c r="I22" i="2" l="1"/>
  <c r="K5" i="2" l="1"/>
  <c r="I23" i="2"/>
  <c r="I19" i="2"/>
  <c r="I7" i="2"/>
  <c r="K30" i="1"/>
  <c r="K39" i="1" l="1"/>
  <c r="K38" i="1"/>
  <c r="I39" i="1" l="1"/>
  <c r="I33" i="1"/>
  <c r="I32" i="1"/>
  <c r="I30" i="1"/>
  <c r="I38" i="1"/>
  <c r="I26" i="1"/>
  <c r="I25" i="1"/>
  <c r="I18" i="1"/>
  <c r="I17" i="1"/>
  <c r="I16" i="1"/>
  <c r="I12" i="1"/>
  <c r="I11" i="1"/>
  <c r="I9" i="1"/>
  <c r="G44" i="1" l="1"/>
  <c r="G41" i="1"/>
  <c r="G38" i="1" l="1"/>
  <c r="C28" i="1" l="1"/>
  <c r="C27" i="1"/>
  <c r="C26" i="1"/>
  <c r="C25" i="1"/>
  <c r="C18" i="1"/>
  <c r="C17" i="1"/>
  <c r="C16" i="1"/>
  <c r="C14" i="1"/>
  <c r="C12" i="1"/>
  <c r="C11" i="1"/>
  <c r="C7" i="1"/>
  <c r="I26" i="2" l="1"/>
  <c r="I25" i="2"/>
  <c r="G39" i="1" l="1"/>
  <c r="G33" i="1"/>
  <c r="G30" i="1"/>
  <c r="I35" i="1"/>
  <c r="I37" i="1"/>
  <c r="I27" i="1"/>
  <c r="I28" i="1"/>
  <c r="K33" i="1"/>
  <c r="K32" i="1"/>
  <c r="K28" i="1"/>
  <c r="K27" i="1"/>
  <c r="K26" i="1"/>
  <c r="K25" i="1"/>
  <c r="K21" i="1"/>
  <c r="K22" i="1"/>
  <c r="K23" i="1"/>
  <c r="K20" i="1"/>
  <c r="K11" i="1"/>
  <c r="K18" i="1"/>
  <c r="K17" i="1"/>
  <c r="K12" i="1"/>
  <c r="K7" i="1"/>
  <c r="K8" i="1"/>
  <c r="K9" i="1"/>
  <c r="K6" i="1"/>
  <c r="I7" i="1" l="1"/>
  <c r="I8" i="1"/>
  <c r="G27" i="1" l="1"/>
  <c r="G28" i="1"/>
  <c r="G12" i="1"/>
  <c r="G14" i="1"/>
  <c r="G16" i="1"/>
  <c r="G17" i="1"/>
  <c r="G18" i="1"/>
  <c r="G11" i="1"/>
  <c r="G9" i="1"/>
  <c r="G7" i="1"/>
  <c r="G8" i="1"/>
  <c r="C8" i="1" l="1"/>
  <c r="G42" i="1" l="1"/>
  <c r="G43" i="1"/>
  <c r="K42" i="1"/>
  <c r="K43" i="1"/>
  <c r="K44" i="1"/>
  <c r="K41" i="1"/>
  <c r="K22" i="2" l="1"/>
  <c r="K30" i="2" l="1"/>
  <c r="I9" i="2" l="1"/>
  <c r="I5" i="2" l="1"/>
  <c r="C5" i="2" l="1"/>
  <c r="G5" i="2"/>
  <c r="C6" i="2"/>
  <c r="G6" i="2"/>
  <c r="I6" i="2"/>
  <c r="K6" i="2"/>
  <c r="C7" i="2"/>
  <c r="G7" i="2"/>
  <c r="K7" i="2"/>
  <c r="C8" i="2"/>
  <c r="G8" i="2"/>
  <c r="I8" i="2"/>
  <c r="K8" i="2"/>
  <c r="C9" i="2"/>
  <c r="G9" i="2"/>
  <c r="K9" i="2"/>
  <c r="C10" i="2"/>
  <c r="G10" i="2"/>
  <c r="K10" i="2"/>
  <c r="C11" i="2"/>
  <c r="G11" i="2"/>
  <c r="K11" i="2"/>
  <c r="C12" i="2"/>
  <c r="G12" i="2"/>
  <c r="K12" i="2"/>
  <c r="C13" i="2"/>
  <c r="G13" i="2"/>
  <c r="K13" i="2"/>
  <c r="C14" i="2"/>
  <c r="G14" i="2"/>
  <c r="K14" i="2"/>
  <c r="C15" i="2"/>
  <c r="G15" i="2"/>
  <c r="K15" i="2"/>
  <c r="C16" i="2"/>
  <c r="G16" i="2"/>
  <c r="K16" i="2"/>
  <c r="C17" i="2"/>
  <c r="G17" i="2"/>
  <c r="I17" i="2"/>
  <c r="K17" i="2"/>
  <c r="C18" i="2"/>
  <c r="G18" i="2"/>
  <c r="I18" i="2"/>
  <c r="K18" i="2"/>
  <c r="C19" i="2"/>
  <c r="G19" i="2"/>
  <c r="K19" i="2"/>
  <c r="C20" i="2"/>
  <c r="G20" i="2"/>
  <c r="I20" i="2"/>
  <c r="K20" i="2"/>
  <c r="C21" i="2"/>
  <c r="G21" i="2"/>
  <c r="I21" i="2"/>
  <c r="K21" i="2"/>
  <c r="G22" i="2"/>
  <c r="G23" i="2"/>
  <c r="K23" i="2"/>
  <c r="C24" i="2"/>
  <c r="G24" i="2"/>
  <c r="I24" i="2"/>
  <c r="K24" i="2"/>
  <c r="C25" i="2"/>
  <c r="G25" i="2"/>
  <c r="K25" i="2"/>
  <c r="C26" i="2"/>
  <c r="G26" i="2"/>
  <c r="K26" i="2"/>
  <c r="C27" i="2"/>
  <c r="G27" i="2"/>
  <c r="K27" i="2"/>
  <c r="G28" i="2"/>
  <c r="K28" i="2"/>
  <c r="G29" i="2"/>
  <c r="K29" i="2"/>
  <c r="C30" i="2"/>
  <c r="G30" i="2"/>
</calcChain>
</file>

<file path=xl/sharedStrings.xml><?xml version="1.0" encoding="utf-8"?>
<sst xmlns="http://schemas.openxmlformats.org/spreadsheetml/2006/main" count="487" uniqueCount="101">
  <si>
    <t>Наименование</t>
  </si>
  <si>
    <t>Армения</t>
  </si>
  <si>
    <t>Беларусь</t>
  </si>
  <si>
    <t>Казахстан</t>
  </si>
  <si>
    <t>Кыргызстан</t>
  </si>
  <si>
    <t>Россия</t>
  </si>
  <si>
    <t>в % к ВВП</t>
  </si>
  <si>
    <t>Доходы</t>
  </si>
  <si>
    <t>…</t>
  </si>
  <si>
    <t>Расходы</t>
  </si>
  <si>
    <t>из них:</t>
  </si>
  <si>
    <t>социальные трансферты</t>
  </si>
  <si>
    <t>пенсии</t>
  </si>
  <si>
    <t>Операции с нефинансовыми активами</t>
  </si>
  <si>
    <t>Дефицит (профицит)</t>
  </si>
  <si>
    <t>Бюджет региональных органов управления</t>
  </si>
  <si>
    <t>-</t>
  </si>
  <si>
    <t>Бюджет местных органов управления</t>
  </si>
  <si>
    <t>взносы (отчисления) на социальные нужды</t>
  </si>
  <si>
    <t>Средства фонда на начало отчетного периода</t>
  </si>
  <si>
    <t xml:space="preserve">Поступления </t>
  </si>
  <si>
    <t xml:space="preserve">Использование </t>
  </si>
  <si>
    <t>Средства фонда на конец отчетного периода</t>
  </si>
  <si>
    <t>II. Операции с финансовыми активами и обязательствами сектора государственого управления</t>
  </si>
  <si>
    <t>32x Финансовые активы</t>
  </si>
  <si>
    <t xml:space="preserve">321x Внутренние </t>
  </si>
  <si>
    <t>3213 Ценные бумаги, кроме акций</t>
  </si>
  <si>
    <t>3214 Кредиты и займы</t>
  </si>
  <si>
    <t>3215 Акции и другие формы участия в капитале</t>
  </si>
  <si>
    <t>3218 Прочая дебиторская задолженность</t>
  </si>
  <si>
    <t xml:space="preserve">322x Внешние </t>
  </si>
  <si>
    <t>3223 Ценные бумаги, кроме акций</t>
  </si>
  <si>
    <t>3224 Кредиты и займы</t>
  </si>
  <si>
    <t>3225 Акции и другие формы участия в капитале</t>
  </si>
  <si>
    <t>3228 Прочая дебиторская задолженность</t>
  </si>
  <si>
    <t>323 Монетарное золото и специальные права заимствования</t>
  </si>
  <si>
    <t>33 Обязательства</t>
  </si>
  <si>
    <t xml:space="preserve">331 Внутренние </t>
  </si>
  <si>
    <t>3312 Валюта и депозиты</t>
  </si>
  <si>
    <t>3313 Ценные бумаги, кроме акций</t>
  </si>
  <si>
    <t>3314 Кредиты и займы</t>
  </si>
  <si>
    <t>3315 Акции и другие формы участия в капитале</t>
  </si>
  <si>
    <t>3318 Прочая кредиторская задолженность</t>
  </si>
  <si>
    <t xml:space="preserve">332 Внешние </t>
  </si>
  <si>
    <t>3322 Валюта и депозиты</t>
  </si>
  <si>
    <t>3323 Ценные бумаги, кроме акций</t>
  </si>
  <si>
    <t>3324 Кредиты и займы</t>
  </si>
  <si>
    <t>3325 Акции и другие формы участия в капитале</t>
  </si>
  <si>
    <t>3328 Прочая кредиторская задолженность</t>
  </si>
  <si>
    <t>Долг центрального правительства</t>
  </si>
  <si>
    <t>в том числе:</t>
  </si>
  <si>
    <t>внешний</t>
  </si>
  <si>
    <t>в национальной валюте</t>
  </si>
  <si>
    <t>внутренний:</t>
  </si>
  <si>
    <t>Долг региональных органов управления</t>
  </si>
  <si>
    <t>Долг местных органов управления</t>
  </si>
  <si>
    <t>Условные долговые обязательства</t>
  </si>
  <si>
    <t>центрального правительства</t>
  </si>
  <si>
    <t>региональных органов управления</t>
  </si>
  <si>
    <t>местных органов управления</t>
  </si>
  <si>
    <t>Росссия</t>
  </si>
  <si>
    <t>Бюджет фондов социального обеспечения</t>
  </si>
  <si>
    <t>I. Операции сектора государственного управления (в разрезе подсекторов)</t>
  </si>
  <si>
    <t>III. Долг сектора государственного управления</t>
  </si>
  <si>
    <t>за 9 месяцев 2017 долл. США</t>
  </si>
  <si>
    <r>
      <t>Национальные (резервные) фонды</t>
    </r>
    <r>
      <rPr>
        <vertAlign val="superscript"/>
        <sz val="10"/>
        <color rgb="FF000000"/>
        <rFont val="Arial"/>
        <family val="2"/>
        <charset val="204"/>
      </rPr>
      <t>2</t>
    </r>
  </si>
  <si>
    <t>Ссылка</t>
  </si>
  <si>
    <r>
      <t>в иностранной валюте</t>
    </r>
    <r>
      <rPr>
        <vertAlign val="superscript"/>
        <sz val="10"/>
        <color indexed="8"/>
        <rFont val="Arial"/>
        <family val="2"/>
        <charset val="204"/>
      </rPr>
      <t>2</t>
    </r>
  </si>
  <si>
    <r>
      <t>Долг сектора государственного управления</t>
    </r>
    <r>
      <rPr>
        <vertAlign val="superscript"/>
        <sz val="10"/>
        <color indexed="8"/>
        <rFont val="Arial"/>
        <family val="2"/>
        <charset val="204"/>
      </rPr>
      <t>3</t>
    </r>
  </si>
  <si>
    <r>
      <t>млрд. ед. нац. валюты</t>
    </r>
    <r>
      <rPr>
        <vertAlign val="superscript"/>
        <sz val="10"/>
        <color indexed="8"/>
        <rFont val="Arial"/>
        <family val="2"/>
        <charset val="204"/>
      </rPr>
      <t>1</t>
    </r>
  </si>
  <si>
    <t>Валовый внутренний продукт</t>
  </si>
  <si>
    <t>Консолидированный бюджет сектора государственного управления</t>
  </si>
  <si>
    <r>
      <rPr>
        <vertAlign val="superscript"/>
        <sz val="10"/>
        <color indexed="8"/>
        <rFont val="Arial"/>
        <family val="2"/>
        <charset val="204"/>
      </rPr>
      <t>2</t>
    </r>
    <r>
      <rPr>
        <sz val="10"/>
        <color indexed="8"/>
        <rFont val="Arial"/>
        <family val="2"/>
        <charset val="204"/>
      </rPr>
      <t xml:space="preserve"> данные представлены в долларах США. По Республике Казахстан данные представлены в национальной валюте.</t>
    </r>
  </si>
  <si>
    <r>
      <rPr>
        <vertAlign val="superscript"/>
        <sz val="10"/>
        <color indexed="8"/>
        <rFont val="Arial"/>
        <family val="2"/>
        <charset val="204"/>
      </rPr>
      <t>1</t>
    </r>
    <r>
      <rPr>
        <sz val="10"/>
        <color indexed="8"/>
        <rFont val="Arial"/>
        <family val="2"/>
        <charset val="204"/>
      </rPr>
      <t xml:space="preserve"> Армения – армянских драмов, Беларусь – белорусских рублей, Казахстан – тенге, Кыргызстан – сомов, Россия – российских рублей.</t>
    </r>
  </si>
  <si>
    <r>
      <t>Бюджет центральных органов управления</t>
    </r>
    <r>
      <rPr>
        <vertAlign val="superscript"/>
        <sz val="10"/>
        <color rgb="FF000000"/>
        <rFont val="Arial"/>
        <family val="2"/>
        <charset val="204"/>
      </rPr>
      <t>2</t>
    </r>
  </si>
  <si>
    <t xml:space="preserve">NFB Чистый приток денежных средств от операций по финансированию
(-32x+33) </t>
  </si>
  <si>
    <r>
      <rPr>
        <vertAlign val="superscript"/>
        <sz val="10"/>
        <color indexed="8"/>
        <rFont val="Arial"/>
        <family val="2"/>
        <charset val="204"/>
      </rPr>
      <t>2</t>
    </r>
    <r>
      <rPr>
        <sz val="10"/>
        <color indexed="8"/>
        <rFont val="Arial"/>
        <family val="2"/>
        <charset val="204"/>
      </rPr>
      <t xml:space="preserve"> Без учета фондов социального обеспечения</t>
    </r>
  </si>
  <si>
    <r>
      <rPr>
        <vertAlign val="superscript"/>
        <sz val="10"/>
        <color indexed="8"/>
        <rFont val="Arial"/>
        <family val="2"/>
        <charset val="204"/>
      </rPr>
      <t>3</t>
    </r>
    <r>
      <rPr>
        <sz val="10"/>
        <color indexed="8"/>
        <rFont val="Arial"/>
        <family val="2"/>
        <charset val="204"/>
      </rPr>
      <t>по Казахстану представлен Национальный фонд Республики Казахстан, по России - Фонд национального благосостояния Российской Федерации. 
С 1 января 2018 года Резервный фонд ликвидирован и присоединен к Фонду национального благосостояния.</t>
    </r>
  </si>
  <si>
    <r>
      <rPr>
        <vertAlign val="superscript"/>
        <sz val="10"/>
        <color indexed="8"/>
        <rFont val="Arial"/>
        <family val="2"/>
        <charset val="204"/>
      </rPr>
      <t>3</t>
    </r>
    <r>
      <rPr>
        <sz val="10"/>
        <color indexed="8"/>
        <rFont val="Arial"/>
        <family val="2"/>
        <charset val="204"/>
      </rPr>
      <t xml:space="preserve"> за исключением взаимосвязанных показателей по консолидированным позициям. В соответствии с позицией Министерства Финансов Российской Федерации данные предоставляются без учета консолидированных позиций на региональном и местном уровнях.</t>
    </r>
  </si>
  <si>
    <t>...</t>
  </si>
  <si>
    <t>Дата размещения:</t>
  </si>
  <si>
    <t>СОДЕРЖАНИЕ</t>
  </si>
  <si>
    <t>УСЛОВНЫЕ ОБОЗНАЧЕНИЯ</t>
  </si>
  <si>
    <t>–</t>
  </si>
  <si>
    <t>явление отсутствует</t>
  </si>
  <si>
    <t>данные отсутствуют (не представлены)</t>
  </si>
  <si>
    <t>I.</t>
  </si>
  <si>
    <t>Операции сектора государственного управления (в разрезе подсекторов)</t>
  </si>
  <si>
    <t>II.</t>
  </si>
  <si>
    <t>III.</t>
  </si>
  <si>
    <t>Операции с финансовыми активами и обязательствами сектора государственого управления</t>
  </si>
  <si>
    <t>Долг сектора государственного управления</t>
  </si>
  <si>
    <t>1 квартал 2024</t>
  </si>
  <si>
    <t>2 квартал 2024</t>
  </si>
  <si>
    <t>3 квартал 2024</t>
  </si>
  <si>
    <t>4 квартал 2024</t>
  </si>
  <si>
    <t>За последние 4 квартала,  нац. валюта</t>
  </si>
  <si>
    <r>
      <rPr>
        <i/>
        <u/>
        <sz val="10"/>
        <color rgb="FF000000"/>
        <rFont val="Arial"/>
        <family val="2"/>
        <charset val="204"/>
      </rPr>
      <t>Отчетный период:</t>
    </r>
    <r>
      <rPr>
        <i/>
        <sz val="10"/>
        <color rgb="FF000000"/>
        <rFont val="Arial"/>
        <family val="2"/>
        <charset val="204"/>
      </rPr>
      <t xml:space="preserve"> за 2024 год</t>
    </r>
  </si>
  <si>
    <r>
      <rPr>
        <i/>
        <u/>
        <sz val="10"/>
        <color rgb="FF000000"/>
        <rFont val="Arial"/>
        <family val="2"/>
        <charset val="204"/>
      </rPr>
      <t>Отчетный период:</t>
    </r>
    <r>
      <rPr>
        <i/>
        <sz val="10"/>
        <color rgb="FF000000"/>
        <rFont val="Arial"/>
        <family val="2"/>
        <charset val="204"/>
      </rPr>
      <t xml:space="preserve"> за  2024 год</t>
    </r>
  </si>
  <si>
    <r>
      <rPr>
        <i/>
        <u/>
        <sz val="10"/>
        <color rgb="FF000000"/>
        <rFont val="Arial"/>
        <family val="2"/>
        <charset val="204"/>
      </rPr>
      <t>Отчетный период:</t>
    </r>
    <r>
      <rPr>
        <i/>
        <sz val="10"/>
        <color rgb="FF000000"/>
        <rFont val="Arial"/>
        <family val="2"/>
        <charset val="204"/>
      </rPr>
      <t xml:space="preserve"> на 1 января 2025 года</t>
    </r>
  </si>
  <si>
    <t>За 2024 год, нац. валюта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</si>
</sst>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0.0"/>
    <numFmt numFmtId="166" formatCode="0.000000"/>
    <numFmt numFmtId="167" formatCode="#,##0.000"/>
    <numFmt numFmtId="169" formatCode="#,##0.0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3"/>
      <color rgb="FF3250A4"/>
      <name val="Arial"/>
      <family val="2"/>
      <charset val="204"/>
    </font>
    <font>
      <vertAlign val="superscript"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rgb="FF000000"/>
      <name val="Arial"/>
      <family val="2"/>
      <charset val="204"/>
    </font>
    <font>
      <i/>
      <u/>
      <sz val="10"/>
      <color rgb="FF000000"/>
      <name val="Arial"/>
      <family val="2"/>
      <charset val="204"/>
    </font>
    <font>
      <u/>
      <sz val="11"/>
      <color theme="10"/>
      <name val="Calibri"/>
      <family val="2"/>
      <scheme val="minor"/>
    </font>
    <font>
      <vertAlign val="superscript"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 Cyr"/>
      <charset val="204"/>
    </font>
    <font>
      <sz val="10"/>
      <name val="Arial Cyr"/>
    </font>
    <font>
      <sz val="6.15"/>
      <name val="Arial"/>
      <family val="2"/>
    </font>
    <font>
      <u/>
      <sz val="10"/>
      <color indexed="12"/>
      <name val="Arial Cyr"/>
      <charset val="204"/>
    </font>
    <font>
      <sz val="10"/>
      <color theme="0" tint="-0.499984740745262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9">
    <xf numFmtId="0" fontId="0" fillId="0" borderId="0"/>
    <xf numFmtId="0" fontId="2" fillId="0" borderId="0"/>
    <xf numFmtId="0" fontId="4" fillId="2" borderId="0" applyNumberFormat="0" applyBorder="0" applyAlignment="0" applyProtection="0"/>
    <xf numFmtId="0" fontId="12" fillId="0" borderId="0" applyNumberFormat="0" applyFill="0" applyBorder="0" applyAlignment="0" applyProtection="0"/>
    <xf numFmtId="0" fontId="17" fillId="0" borderId="0"/>
    <xf numFmtId="0" fontId="18" fillId="0" borderId="0"/>
    <xf numFmtId="0" fontId="17" fillId="0" borderId="0"/>
    <xf numFmtId="0" fontId="9" fillId="0" borderId="0"/>
    <xf numFmtId="0" fontId="19" fillId="0" borderId="16" applyNumberFormat="0" applyFill="0" applyProtection="0">
      <alignment horizontal="left" vertical="top" wrapText="1"/>
    </xf>
    <xf numFmtId="0" fontId="5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7" fillId="0" borderId="0"/>
    <xf numFmtId="0" fontId="9" fillId="0" borderId="0"/>
    <xf numFmtId="0" fontId="22" fillId="0" borderId="0" applyNumberFormat="0" applyFill="0" applyBorder="0" applyAlignment="0" applyProtection="0"/>
    <xf numFmtId="0" fontId="1" fillId="0" borderId="0"/>
  </cellStyleXfs>
  <cellXfs count="140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/>
    <xf numFmtId="0" fontId="3" fillId="0" borderId="0" xfId="0" applyFont="1"/>
    <xf numFmtId="0" fontId="0" fillId="0" borderId="0" xfId="0" applyFill="1"/>
    <xf numFmtId="164" fontId="0" fillId="0" borderId="2" xfId="0" applyNumberFormat="1" applyFill="1" applyBorder="1" applyAlignment="1">
      <alignment horizontal="center" vertical="center"/>
    </xf>
    <xf numFmtId="164" fontId="0" fillId="0" borderId="0" xfId="0" applyNumberFormat="1"/>
    <xf numFmtId="0" fontId="0" fillId="0" borderId="0" xfId="0" applyAlignment="1">
      <alignment horizontal="right"/>
    </xf>
    <xf numFmtId="164" fontId="5" fillId="0" borderId="6" xfId="0" applyNumberFormat="1" applyFont="1" applyFill="1" applyBorder="1" applyAlignment="1">
      <alignment horizontal="right"/>
    </xf>
    <xf numFmtId="164" fontId="5" fillId="0" borderId="14" xfId="0" applyNumberFormat="1" applyFont="1" applyFill="1" applyBorder="1" applyAlignment="1">
      <alignment horizontal="right"/>
    </xf>
    <xf numFmtId="0" fontId="5" fillId="3" borderId="2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/>
    <xf numFmtId="0" fontId="5" fillId="0" borderId="14" xfId="0" applyFont="1" applyFill="1" applyBorder="1" applyAlignment="1">
      <alignment horizontal="left" indent="1"/>
    </xf>
    <xf numFmtId="0" fontId="5" fillId="0" borderId="14" xfId="0" applyFont="1" applyFill="1" applyBorder="1" applyAlignment="1">
      <alignment horizontal="left" indent="2"/>
    </xf>
    <xf numFmtId="0" fontId="5" fillId="0" borderId="14" xfId="0" applyFont="1" applyFill="1" applyBorder="1"/>
    <xf numFmtId="0" fontId="5" fillId="0" borderId="15" xfId="0" applyFont="1" applyFill="1" applyBorder="1" applyAlignment="1">
      <alignment horizontal="left" indent="1"/>
    </xf>
    <xf numFmtId="49" fontId="9" fillId="0" borderId="13" xfId="1" applyNumberFormat="1" applyFont="1" applyFill="1" applyBorder="1" applyAlignment="1">
      <alignment horizontal="left" vertical="center" wrapText="1" indent="1"/>
    </xf>
    <xf numFmtId="164" fontId="5" fillId="0" borderId="7" xfId="0" applyNumberFormat="1" applyFont="1" applyFill="1" applyBorder="1" applyAlignment="1">
      <alignment horizontal="right"/>
    </xf>
    <xf numFmtId="164" fontId="5" fillId="0" borderId="8" xfId="0" applyNumberFormat="1" applyFont="1" applyFill="1" applyBorder="1"/>
    <xf numFmtId="164" fontId="5" fillId="0" borderId="8" xfId="0" applyNumberFormat="1" applyFont="1" applyFill="1" applyBorder="1" applyAlignment="1">
      <alignment horizontal="right"/>
    </xf>
    <xf numFmtId="49" fontId="9" fillId="0" borderId="14" xfId="1" applyNumberFormat="1" applyFont="1" applyFill="1" applyBorder="1" applyAlignment="1">
      <alignment horizontal="left" vertical="center" wrapText="1" indent="2"/>
    </xf>
    <xf numFmtId="164" fontId="5" fillId="0" borderId="9" xfId="0" applyNumberFormat="1" applyFont="1" applyFill="1" applyBorder="1"/>
    <xf numFmtId="164" fontId="5" fillId="0" borderId="9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49" fontId="9" fillId="0" borderId="14" xfId="1" applyNumberFormat="1" applyFont="1" applyFill="1" applyBorder="1" applyAlignment="1">
      <alignment horizontal="left" vertical="center" wrapText="1" indent="3"/>
    </xf>
    <xf numFmtId="49" fontId="9" fillId="0" borderId="14" xfId="1" applyNumberFormat="1" applyFont="1" applyFill="1" applyBorder="1" applyAlignment="1">
      <alignment horizontal="left" vertical="center" wrapText="1" indent="1"/>
    </xf>
    <xf numFmtId="164" fontId="5" fillId="0" borderId="6" xfId="0" applyNumberFormat="1" applyFont="1" applyFill="1" applyBorder="1" applyAlignment="1">
      <alignment horizontal="right" vertical="center"/>
    </xf>
    <xf numFmtId="164" fontId="5" fillId="0" borderId="9" xfId="0" applyNumberFormat="1" applyFont="1" applyFill="1" applyBorder="1" applyAlignment="1">
      <alignment horizontal="center" vertical="center"/>
    </xf>
    <xf numFmtId="49" fontId="9" fillId="0" borderId="15" xfId="1" applyNumberFormat="1" applyFont="1" applyFill="1" applyBorder="1" applyAlignment="1">
      <alignment horizontal="left" vertical="center" wrapText="1" indent="1"/>
    </xf>
    <xf numFmtId="164" fontId="5" fillId="0" borderId="10" xfId="0" applyNumberFormat="1" applyFont="1" applyFill="1" applyBorder="1" applyAlignment="1">
      <alignment horizontal="right"/>
    </xf>
    <xf numFmtId="164" fontId="5" fillId="0" borderId="11" xfId="0" applyNumberFormat="1" applyFont="1" applyFill="1" applyBorder="1"/>
    <xf numFmtId="164" fontId="5" fillId="0" borderId="11" xfId="0" applyNumberFormat="1" applyFont="1" applyFill="1" applyBorder="1" applyAlignment="1">
      <alignment horizontal="right"/>
    </xf>
    <xf numFmtId="164" fontId="5" fillId="0" borderId="6" xfId="0" applyNumberFormat="1" applyFont="1" applyFill="1" applyBorder="1" applyAlignment="1">
      <alignment horizontal="center" vertical="center"/>
    </xf>
    <xf numFmtId="164" fontId="5" fillId="0" borderId="14" xfId="0" applyNumberFormat="1" applyFont="1" applyFill="1" applyBorder="1"/>
    <xf numFmtId="164" fontId="5" fillId="0" borderId="6" xfId="0" applyNumberFormat="1" applyFont="1" applyFill="1" applyBorder="1"/>
    <xf numFmtId="164" fontId="5" fillId="0" borderId="14" xfId="0" applyNumberFormat="1" applyFont="1" applyFill="1" applyBorder="1" applyAlignment="1">
      <alignment horizontal="center" vertical="center"/>
    </xf>
    <xf numFmtId="164" fontId="5" fillId="0" borderId="10" xfId="0" applyNumberFormat="1" applyFont="1" applyFill="1" applyBorder="1" applyAlignment="1">
      <alignment horizontal="center" vertical="center"/>
    </xf>
    <xf numFmtId="164" fontId="5" fillId="0" borderId="10" xfId="0" applyNumberFormat="1" applyFont="1" applyFill="1" applyBorder="1"/>
    <xf numFmtId="0" fontId="5" fillId="0" borderId="0" xfId="0" applyFont="1" applyFill="1" applyBorder="1"/>
    <xf numFmtId="164" fontId="5" fillId="0" borderId="7" xfId="0" applyNumberFormat="1" applyFont="1" applyFill="1" applyBorder="1"/>
    <xf numFmtId="164" fontId="5" fillId="0" borderId="6" xfId="0" applyNumberFormat="1" applyFont="1" applyFill="1" applyBorder="1" applyAlignment="1">
      <alignment horizontal="left" indent="1"/>
    </xf>
    <xf numFmtId="164" fontId="5" fillId="0" borderId="6" xfId="0" applyNumberFormat="1" applyFont="1" applyFill="1" applyBorder="1" applyAlignment="1">
      <alignment horizontal="left" indent="2"/>
    </xf>
    <xf numFmtId="164" fontId="5" fillId="0" borderId="7" xfId="0" applyNumberFormat="1" applyFont="1" applyFill="1" applyBorder="1" applyAlignment="1">
      <alignment horizontal="center" vertical="center"/>
    </xf>
    <xf numFmtId="164" fontId="5" fillId="0" borderId="8" xfId="0" applyNumberFormat="1" applyFont="1" applyFill="1" applyBorder="1" applyAlignment="1">
      <alignment horizontal="center" vertical="center"/>
    </xf>
    <xf numFmtId="164" fontId="5" fillId="0" borderId="12" xfId="0" applyNumberFormat="1" applyFont="1" applyFill="1" applyBorder="1"/>
    <xf numFmtId="164" fontId="5" fillId="0" borderId="11" xfId="0" applyNumberFormat="1" applyFont="1" applyFill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right" vertical="center"/>
    </xf>
    <xf numFmtId="164" fontId="5" fillId="0" borderId="8" xfId="0" applyNumberFormat="1" applyFont="1" applyFill="1" applyBorder="1" applyAlignment="1">
      <alignment horizontal="right" vertical="center"/>
    </xf>
    <xf numFmtId="164" fontId="5" fillId="0" borderId="9" xfId="0" applyNumberFormat="1" applyFont="1" applyFill="1" applyBorder="1" applyAlignment="1">
      <alignment horizontal="right" vertical="center"/>
    </xf>
    <xf numFmtId="164" fontId="5" fillId="0" borderId="10" xfId="0" applyNumberFormat="1" applyFont="1" applyFill="1" applyBorder="1" applyAlignment="1">
      <alignment horizontal="right" vertical="center"/>
    </xf>
    <xf numFmtId="164" fontId="5" fillId="0" borderId="1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0" xfId="0" applyFont="1" applyFill="1" applyBorder="1" applyAlignment="1">
      <alignment horizontal="left"/>
    </xf>
    <xf numFmtId="49" fontId="5" fillId="0" borderId="0" xfId="0" applyNumberFormat="1" applyFont="1" applyFill="1" applyBorder="1"/>
    <xf numFmtId="49" fontId="5" fillId="0" borderId="0" xfId="0" applyNumberFormat="1" applyFont="1" applyFill="1" applyBorder="1" applyAlignment="1"/>
    <xf numFmtId="0" fontId="5" fillId="0" borderId="0" xfId="0" applyFont="1" applyFill="1" applyBorder="1" applyAlignment="1"/>
    <xf numFmtId="165" fontId="0" fillId="0" borderId="0" xfId="0" applyNumberFormat="1"/>
    <xf numFmtId="0" fontId="8" fillId="0" borderId="2" xfId="0" applyFont="1" applyBorder="1" applyAlignment="1">
      <alignment vertical="center"/>
    </xf>
    <xf numFmtId="164" fontId="8" fillId="0" borderId="2" xfId="0" applyNumberFormat="1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15" fillId="0" borderId="2" xfId="3" applyFont="1" applyBorder="1" applyAlignment="1">
      <alignment vertical="center"/>
    </xf>
    <xf numFmtId="0" fontId="15" fillId="0" borderId="2" xfId="3" applyFont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0" fontId="8" fillId="0" borderId="0" xfId="0" applyFont="1" applyBorder="1"/>
    <xf numFmtId="0" fontId="0" fillId="0" borderId="0" xfId="0" applyBorder="1"/>
    <xf numFmtId="164" fontId="5" fillId="0" borderId="12" xfId="0" applyNumberFormat="1" applyFont="1" applyFill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164" fontId="14" fillId="0" borderId="12" xfId="0" applyNumberFormat="1" applyFont="1" applyFill="1" applyBorder="1"/>
    <xf numFmtId="0" fontId="12" fillId="0" borderId="2" xfId="3" applyBorder="1" applyAlignment="1">
      <alignment vertical="center"/>
    </xf>
    <xf numFmtId="164" fontId="5" fillId="0" borderId="12" xfId="0" applyNumberFormat="1" applyFont="1" applyFill="1" applyBorder="1" applyAlignment="1">
      <alignment horizontal="right"/>
    </xf>
    <xf numFmtId="164" fontId="5" fillId="0" borderId="14" xfId="0" applyNumberFormat="1" applyFont="1" applyFill="1" applyBorder="1" applyAlignment="1"/>
    <xf numFmtId="164" fontId="5" fillId="0" borderId="15" xfId="0" applyNumberFormat="1" applyFont="1" applyFill="1" applyBorder="1"/>
    <xf numFmtId="164" fontId="14" fillId="0" borderId="0" xfId="0" applyNumberFormat="1" applyFont="1" applyFill="1" applyBorder="1"/>
    <xf numFmtId="0" fontId="5" fillId="0" borderId="0" xfId="0" applyFont="1" applyFill="1" applyBorder="1" applyAlignment="1">
      <alignment vertical="top" wrapText="1"/>
    </xf>
    <xf numFmtId="0" fontId="10" fillId="0" borderId="0" xfId="0" applyFont="1" applyFill="1" applyBorder="1" applyAlignment="1">
      <alignment vertical="center"/>
    </xf>
    <xf numFmtId="0" fontId="16" fillId="0" borderId="5" xfId="0" applyFont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right" vertical="center"/>
    </xf>
    <xf numFmtId="0" fontId="0" fillId="0" borderId="6" xfId="0" applyBorder="1"/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166" fontId="0" fillId="0" borderId="0" xfId="0" applyNumberFormat="1"/>
    <xf numFmtId="4" fontId="0" fillId="0" borderId="0" xfId="0" applyNumberFormat="1"/>
    <xf numFmtId="164" fontId="9" fillId="0" borderId="6" xfId="0" applyNumberFormat="1" applyFont="1" applyFill="1" applyBorder="1" applyAlignment="1"/>
    <xf numFmtId="164" fontId="9" fillId="0" borderId="6" xfId="0" applyNumberFormat="1" applyFont="1" applyFill="1" applyBorder="1" applyAlignment="1">
      <alignment horizontal="center" vertical="center"/>
    </xf>
    <xf numFmtId="164" fontId="9" fillId="0" borderId="6" xfId="0" applyNumberFormat="1" applyFont="1" applyFill="1" applyBorder="1" applyAlignment="1">
      <alignment horizontal="center"/>
    </xf>
    <xf numFmtId="164" fontId="9" fillId="0" borderId="6" xfId="0" applyNumberFormat="1" applyFont="1" applyFill="1" applyBorder="1" applyAlignment="1">
      <alignment horizontal="right"/>
    </xf>
    <xf numFmtId="164" fontId="9" fillId="0" borderId="10" xfId="0" applyNumberFormat="1" applyFont="1" applyFill="1" applyBorder="1" applyAlignment="1">
      <alignment horizontal="center" vertical="center"/>
    </xf>
    <xf numFmtId="164" fontId="9" fillId="0" borderId="12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/>
    <xf numFmtId="164" fontId="0" fillId="0" borderId="0" xfId="0" applyNumberFormat="1" applyFill="1"/>
    <xf numFmtId="164" fontId="0" fillId="0" borderId="0" xfId="0" applyNumberFormat="1" applyFill="1" applyAlignment="1">
      <alignment horizontal="right"/>
    </xf>
    <xf numFmtId="0" fontId="0" fillId="0" borderId="0" xfId="0" applyFill="1" applyBorder="1"/>
    <xf numFmtId="0" fontId="0" fillId="0" borderId="0" xfId="0" applyFill="1" applyAlignment="1">
      <alignment horizontal="center" vertical="center"/>
    </xf>
    <xf numFmtId="164" fontId="5" fillId="0" borderId="14" xfId="0" applyNumberFormat="1" applyFont="1" applyFill="1" applyBorder="1" applyAlignment="1">
      <alignment horizontal="right" vertical="center"/>
    </xf>
    <xf numFmtId="0" fontId="8" fillId="4" borderId="0" xfId="0" applyFont="1" applyFill="1" applyAlignment="1">
      <alignment horizontal="center" vertical="center"/>
    </xf>
    <xf numFmtId="0" fontId="8" fillId="4" borderId="0" xfId="0" applyFont="1" applyFill="1" applyAlignment="1">
      <alignment vertical="center"/>
    </xf>
    <xf numFmtId="0" fontId="8" fillId="4" borderId="0" xfId="0" applyFont="1" applyFill="1"/>
    <xf numFmtId="0" fontId="16" fillId="4" borderId="0" xfId="0" applyFont="1" applyFill="1" applyAlignment="1"/>
    <xf numFmtId="0" fontId="8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8" fillId="4" borderId="0" xfId="0" applyFont="1" applyFill="1" applyAlignment="1"/>
    <xf numFmtId="0" fontId="12" fillId="0" borderId="0" xfId="3"/>
    <xf numFmtId="164" fontId="9" fillId="0" borderId="8" xfId="0" applyNumberFormat="1" applyFont="1" applyFill="1" applyBorder="1"/>
    <xf numFmtId="164" fontId="9" fillId="0" borderId="9" xfId="0" applyNumberFormat="1" applyFont="1" applyFill="1" applyBorder="1"/>
    <xf numFmtId="164" fontId="9" fillId="0" borderId="11" xfId="0" applyNumberFormat="1" applyFont="1" applyFill="1" applyBorder="1"/>
    <xf numFmtId="164" fontId="8" fillId="0" borderId="2" xfId="0" applyNumberFormat="1" applyFont="1" applyFill="1" applyBorder="1" applyAlignment="1">
      <alignment horizontal="right" vertical="center"/>
    </xf>
    <xf numFmtId="0" fontId="16" fillId="0" borderId="5" xfId="0" applyFont="1" applyBorder="1" applyAlignment="1">
      <alignment horizontal="center" vertical="center"/>
    </xf>
    <xf numFmtId="0" fontId="21" fillId="4" borderId="0" xfId="0" applyFont="1" applyFill="1" applyAlignment="1">
      <alignment horizontal="left"/>
    </xf>
    <xf numFmtId="14" fontId="16" fillId="0" borderId="0" xfId="0" applyNumberFormat="1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16" fillId="4" borderId="0" xfId="0" applyFont="1" applyFill="1" applyAlignment="1">
      <alignment horizontal="center"/>
    </xf>
    <xf numFmtId="0" fontId="9" fillId="4" borderId="0" xfId="0" applyFont="1" applyFill="1" applyAlignment="1"/>
    <xf numFmtId="0" fontId="12" fillId="4" borderId="0" xfId="3" applyFill="1" applyAlignment="1">
      <alignment horizontal="left" vertical="center"/>
    </xf>
    <xf numFmtId="0" fontId="14" fillId="0" borderId="0" xfId="0" applyFont="1" applyFill="1" applyBorder="1" applyAlignment="1">
      <alignment horizontal="left" wrapText="1"/>
    </xf>
    <xf numFmtId="164" fontId="5" fillId="0" borderId="3" xfId="0" applyNumberFormat="1" applyFont="1" applyFill="1" applyBorder="1" applyAlignment="1">
      <alignment horizontal="center"/>
    </xf>
    <xf numFmtId="164" fontId="5" fillId="0" borderId="4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16" fillId="0" borderId="3" xfId="0" applyNumberFormat="1" applyFont="1" applyBorder="1" applyAlignment="1">
      <alignment horizontal="center" vertical="center"/>
    </xf>
    <xf numFmtId="164" fontId="16" fillId="0" borderId="5" xfId="0" applyNumberFormat="1" applyFont="1" applyBorder="1" applyAlignment="1">
      <alignment horizontal="center" vertical="center"/>
    </xf>
    <xf numFmtId="169" fontId="0" fillId="0" borderId="0" xfId="0" applyNumberFormat="1"/>
    <xf numFmtId="167" fontId="8" fillId="0" borderId="2" xfId="0" applyNumberFormat="1" applyFont="1" applyFill="1" applyBorder="1" applyAlignment="1">
      <alignment horizontal="right" vertical="center"/>
    </xf>
  </cellXfs>
  <cellStyles count="19">
    <cellStyle name="20% - Accent1" xfId="2"/>
    <cellStyle name="m49048872" xfId="8"/>
    <cellStyle name="Normal" xfId="9"/>
    <cellStyle name="Гиперссылка" xfId="3" builtinId="8"/>
    <cellStyle name="Гиперссылка 2" xfId="10"/>
    <cellStyle name="Гиперссылка 3" xfId="17"/>
    <cellStyle name="Обычный" xfId="0" builtinId="0"/>
    <cellStyle name="Обычный 2" xfId="1"/>
    <cellStyle name="Обычный 2 2" xfId="6"/>
    <cellStyle name="Обычный 2 2 2" xfId="12"/>
    <cellStyle name="Обычный 2 3" xfId="11"/>
    <cellStyle name="Обычный 2 3 2" xfId="15"/>
    <cellStyle name="Обычный 2 4" xfId="18"/>
    <cellStyle name="Обычный 3" xfId="4"/>
    <cellStyle name="Обычный 3 2" xfId="16"/>
    <cellStyle name="Обычный 4" xfId="7"/>
    <cellStyle name="Обычный 6" xfId="5"/>
    <cellStyle name="Процентный 2" xfId="13"/>
    <cellStyle name="Процентный 2 2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104775</xdr:rowOff>
    </xdr:from>
    <xdr:to>
      <xdr:col>2</xdr:col>
      <xdr:colOff>2074443</xdr:colOff>
      <xdr:row>3</xdr:row>
      <xdr:rowOff>8852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04775"/>
          <a:ext cx="2512593" cy="532727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0</xdr:row>
      <xdr:rowOff>104775</xdr:rowOff>
    </xdr:from>
    <xdr:to>
      <xdr:col>2</xdr:col>
      <xdr:colOff>2075340</xdr:colOff>
      <xdr:row>3</xdr:row>
      <xdr:rowOff>8852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104775"/>
          <a:ext cx="2513490" cy="5327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zoomScale="115" zoomScaleNormal="115" workbookViewId="0">
      <selection activeCell="I23" sqref="I23"/>
    </sheetView>
  </sheetViews>
  <sheetFormatPr defaultColWidth="9.140625" defaultRowHeight="12.75" x14ac:dyDescent="0.2"/>
  <cols>
    <col min="1" max="1" width="4.5703125" style="98" customWidth="1"/>
    <col min="2" max="2" width="3.7109375" style="98" customWidth="1"/>
    <col min="3" max="3" width="69" style="99" customWidth="1"/>
    <col min="4" max="16384" width="9.140625" style="100"/>
  </cols>
  <sheetData>
    <row r="1" spans="1:8" ht="19.149999999999999" customHeight="1" x14ac:dyDescent="0.2">
      <c r="F1" s="111" t="s">
        <v>80</v>
      </c>
      <c r="G1" s="111"/>
    </row>
    <row r="2" spans="1:8" ht="18.600000000000001" customHeight="1" x14ac:dyDescent="0.2">
      <c r="F2" s="112">
        <v>45737</v>
      </c>
      <c r="G2" s="113"/>
    </row>
    <row r="5" spans="1:8" ht="30" customHeight="1" x14ac:dyDescent="0.2">
      <c r="A5" s="114" t="s">
        <v>81</v>
      </c>
      <c r="B5" s="114"/>
      <c r="C5" s="114"/>
      <c r="D5" s="114"/>
      <c r="E5" s="114"/>
      <c r="F5" s="114"/>
      <c r="G5" s="114"/>
      <c r="H5" s="101"/>
    </row>
    <row r="6" spans="1:8" ht="27" customHeight="1" x14ac:dyDescent="0.25">
      <c r="A6" s="98" t="s">
        <v>86</v>
      </c>
      <c r="B6" s="116" t="s">
        <v>87</v>
      </c>
      <c r="C6" s="116"/>
      <c r="D6" s="116"/>
      <c r="E6" s="116"/>
      <c r="F6" s="99"/>
      <c r="G6" s="105"/>
      <c r="H6" s="103"/>
    </row>
    <row r="7" spans="1:8" ht="15" x14ac:dyDescent="0.2">
      <c r="A7" s="98" t="s">
        <v>88</v>
      </c>
      <c r="B7" s="116" t="s">
        <v>90</v>
      </c>
      <c r="C7" s="116"/>
      <c r="D7" s="99"/>
      <c r="E7" s="99"/>
      <c r="F7" s="99"/>
    </row>
    <row r="8" spans="1:8" ht="18.75" customHeight="1" x14ac:dyDescent="0.2">
      <c r="A8" s="98" t="s">
        <v>89</v>
      </c>
      <c r="B8" s="116" t="s">
        <v>91</v>
      </c>
      <c r="C8" s="116"/>
      <c r="D8" s="99"/>
      <c r="E8" s="99"/>
      <c r="F8" s="99"/>
    </row>
    <row r="9" spans="1:8" ht="19.149999999999999" customHeight="1" x14ac:dyDescent="0.2"/>
    <row r="10" spans="1:8" ht="30" customHeight="1" x14ac:dyDescent="0.2">
      <c r="A10" s="114" t="s">
        <v>82</v>
      </c>
      <c r="B10" s="114"/>
      <c r="C10" s="114"/>
      <c r="D10" s="114"/>
      <c r="E10" s="114"/>
      <c r="F10" s="114"/>
      <c r="G10" s="114"/>
    </row>
    <row r="11" spans="1:8" ht="27" customHeight="1" x14ac:dyDescent="0.2">
      <c r="B11" s="102" t="s">
        <v>83</v>
      </c>
      <c r="C11" s="115" t="s">
        <v>84</v>
      </c>
      <c r="D11" s="115"/>
      <c r="E11" s="115"/>
      <c r="F11" s="115"/>
      <c r="G11" s="115"/>
      <c r="H11" s="115"/>
    </row>
    <row r="12" spans="1:8" ht="20.100000000000001" customHeight="1" x14ac:dyDescent="0.2">
      <c r="B12" s="102" t="s">
        <v>8</v>
      </c>
      <c r="C12" s="115" t="s">
        <v>85</v>
      </c>
      <c r="D12" s="115"/>
      <c r="E12" s="115"/>
      <c r="F12" s="115"/>
      <c r="G12" s="115"/>
      <c r="H12" s="115"/>
    </row>
    <row r="13" spans="1:8" ht="20.100000000000001" customHeight="1" x14ac:dyDescent="0.2">
      <c r="B13" s="102"/>
      <c r="C13" s="115"/>
      <c r="D13" s="115"/>
      <c r="E13" s="115"/>
      <c r="F13" s="115"/>
      <c r="G13" s="115"/>
      <c r="H13" s="115"/>
    </row>
    <row r="14" spans="1:8" ht="20.100000000000001" customHeight="1" x14ac:dyDescent="0.2">
      <c r="B14" s="102"/>
      <c r="C14" s="115"/>
      <c r="D14" s="115"/>
      <c r="E14" s="115"/>
      <c r="F14" s="115"/>
      <c r="G14" s="115"/>
      <c r="H14" s="115"/>
    </row>
    <row r="15" spans="1:8" ht="20.100000000000001" customHeight="1" x14ac:dyDescent="0.2">
      <c r="B15" s="102"/>
      <c r="C15" s="104"/>
    </row>
    <row r="16" spans="1:8" ht="20.100000000000001" customHeight="1" x14ac:dyDescent="0.2">
      <c r="B16" s="102"/>
      <c r="C16" s="104"/>
    </row>
    <row r="17" spans="2:3" ht="20.100000000000001" customHeight="1" x14ac:dyDescent="0.2">
      <c r="B17" s="102"/>
      <c r="C17" s="104"/>
    </row>
    <row r="18" spans="2:3" ht="20.100000000000001" customHeight="1" x14ac:dyDescent="0.2">
      <c r="B18" s="102"/>
      <c r="C18" s="104"/>
    </row>
  </sheetData>
  <mergeCells count="11">
    <mergeCell ref="F1:G1"/>
    <mergeCell ref="F2:G2"/>
    <mergeCell ref="A5:G5"/>
    <mergeCell ref="C14:H14"/>
    <mergeCell ref="A10:G10"/>
    <mergeCell ref="C11:H11"/>
    <mergeCell ref="C12:H12"/>
    <mergeCell ref="C13:H13"/>
    <mergeCell ref="B6:E6"/>
    <mergeCell ref="B7:C7"/>
    <mergeCell ref="B8:C8"/>
  </mergeCells>
  <hyperlinks>
    <hyperlink ref="B6" location="'Таблица 1'!A1" display="Операции сектора государственного управления (в разрезе подсекторов)"/>
    <hyperlink ref="B7" location="'Таблица 2'!A1" display="Операции с финансовыми активами и обязательствами сектора государственого управления"/>
    <hyperlink ref="B8" location="'Таблица 3'!A1" display="Долг сектора государственного управления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Y49"/>
  <sheetViews>
    <sheetView topLeftCell="A7" zoomScaleNormal="100" zoomScaleSheetLayoutView="100" workbookViewId="0">
      <selection activeCell="P38" sqref="P38"/>
    </sheetView>
  </sheetViews>
  <sheetFormatPr defaultRowHeight="15" x14ac:dyDescent="0.25"/>
  <cols>
    <col min="1" max="1" width="43" customWidth="1"/>
    <col min="2" max="11" width="12" customWidth="1"/>
  </cols>
  <sheetData>
    <row r="1" spans="1:25" ht="16.5" x14ac:dyDescent="0.25">
      <c r="A1" s="121" t="s">
        <v>62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25" ht="19.5" customHeight="1" x14ac:dyDescent="0.25">
      <c r="A2" s="122" t="s">
        <v>97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</row>
    <row r="3" spans="1:25" x14ac:dyDescent="0.25">
      <c r="A3" s="123" t="s">
        <v>0</v>
      </c>
      <c r="B3" s="124" t="s">
        <v>1</v>
      </c>
      <c r="C3" s="125"/>
      <c r="D3" s="124" t="s">
        <v>2</v>
      </c>
      <c r="E3" s="125"/>
      <c r="F3" s="124" t="s">
        <v>3</v>
      </c>
      <c r="G3" s="125"/>
      <c r="H3" s="124" t="s">
        <v>4</v>
      </c>
      <c r="I3" s="125"/>
      <c r="J3" s="124" t="s">
        <v>5</v>
      </c>
      <c r="K3" s="125"/>
    </row>
    <row r="4" spans="1:25" ht="39.75" x14ac:dyDescent="0.25">
      <c r="A4" s="123"/>
      <c r="B4" s="10" t="s">
        <v>69</v>
      </c>
      <c r="C4" s="10" t="s">
        <v>6</v>
      </c>
      <c r="D4" s="10" t="s">
        <v>69</v>
      </c>
      <c r="E4" s="10" t="s">
        <v>6</v>
      </c>
      <c r="F4" s="10" t="s">
        <v>69</v>
      </c>
      <c r="G4" s="10" t="s">
        <v>6</v>
      </c>
      <c r="H4" s="10" t="s">
        <v>69</v>
      </c>
      <c r="I4" s="10" t="s">
        <v>6</v>
      </c>
      <c r="J4" s="10" t="s">
        <v>69</v>
      </c>
      <c r="K4" s="10" t="s">
        <v>6</v>
      </c>
    </row>
    <row r="5" spans="1:25" x14ac:dyDescent="0.25">
      <c r="A5" s="118" t="s">
        <v>71</v>
      </c>
      <c r="B5" s="119"/>
      <c r="C5" s="119"/>
      <c r="D5" s="119"/>
      <c r="E5" s="119"/>
      <c r="F5" s="119"/>
      <c r="G5" s="119"/>
      <c r="H5" s="119"/>
      <c r="I5" s="119"/>
      <c r="J5" s="119"/>
      <c r="K5" s="120"/>
    </row>
    <row r="6" spans="1:25" x14ac:dyDescent="0.25">
      <c r="A6" s="34" t="s">
        <v>7</v>
      </c>
      <c r="B6" s="17">
        <v>2696.8153879716001</v>
      </c>
      <c r="C6" s="106">
        <f>B6/ВВП!$B$4*100</f>
        <v>26.629516964287941</v>
      </c>
      <c r="D6" s="46" t="s">
        <v>8</v>
      </c>
      <c r="E6" s="19" t="s">
        <v>8</v>
      </c>
      <c r="F6" s="17">
        <v>31912.52970682185</v>
      </c>
      <c r="G6" s="18">
        <f>F6/ВВП!$B$6*100</f>
        <v>23.594925827457143</v>
      </c>
      <c r="H6" s="17">
        <v>542.59722353226209</v>
      </c>
      <c r="I6" s="18">
        <f>H6/ВВП!$B$7*100</f>
        <v>35.621354456891183</v>
      </c>
      <c r="J6" s="17">
        <v>74618.893934000007</v>
      </c>
      <c r="K6" s="18">
        <f>J6/ВВП!$B$8*100</f>
        <v>37.302071932826038</v>
      </c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x14ac:dyDescent="0.25">
      <c r="A7" s="34" t="s">
        <v>9</v>
      </c>
      <c r="B7" s="8">
        <v>2443.3845735935001</v>
      </c>
      <c r="C7" s="107">
        <f>B7/ВВП!$B$4*100</f>
        <v>24.127031921798263</v>
      </c>
      <c r="D7" s="26" t="s">
        <v>8</v>
      </c>
      <c r="E7" s="22" t="s">
        <v>8</v>
      </c>
      <c r="F7" s="8">
        <v>26276.758850704904</v>
      </c>
      <c r="G7" s="21">
        <f>F7/ВВП!$B$6*100</f>
        <v>19.428048536554122</v>
      </c>
      <c r="H7" s="8">
        <v>379.62147477643998</v>
      </c>
      <c r="I7" s="21">
        <f>H7/ВВП!$B$7*100</f>
        <v>24.922042587000643</v>
      </c>
      <c r="J7" s="8">
        <v>68670.219740999994</v>
      </c>
      <c r="K7" s="21">
        <f>J7/ВВП!$B$8*100</f>
        <v>34.328322779582095</v>
      </c>
      <c r="M7" s="6"/>
      <c r="N7" s="6"/>
      <c r="O7" s="6"/>
    </row>
    <row r="8" spans="1:25" x14ac:dyDescent="0.25">
      <c r="A8" s="34" t="s">
        <v>13</v>
      </c>
      <c r="B8" s="8">
        <v>606.35860336889994</v>
      </c>
      <c r="C8" s="107">
        <f>B8/ВВП!$B$4*100</f>
        <v>5.9874460769073989</v>
      </c>
      <c r="D8" s="26" t="s">
        <v>8</v>
      </c>
      <c r="E8" s="22" t="s">
        <v>8</v>
      </c>
      <c r="F8" s="8">
        <v>6616.9426675490495</v>
      </c>
      <c r="G8" s="21">
        <f>F8/ВВП!$B$6*100</f>
        <v>4.8923188753657962</v>
      </c>
      <c r="H8" s="8">
        <v>109.11946184522999</v>
      </c>
      <c r="I8" s="21">
        <f>H8/ВВП!$B$7*100</f>
        <v>7.1636618470515199</v>
      </c>
      <c r="J8" s="8">
        <v>8413.0605809999997</v>
      </c>
      <c r="K8" s="21">
        <f>J8/ВВП!$B$8*100</f>
        <v>4.2056987771121515</v>
      </c>
      <c r="M8" s="6"/>
      <c r="N8" s="6"/>
      <c r="O8" s="6"/>
    </row>
    <row r="9" spans="1:25" x14ac:dyDescent="0.25">
      <c r="A9" s="37" t="s">
        <v>14</v>
      </c>
      <c r="B9" s="29">
        <v>-352.92778899079991</v>
      </c>
      <c r="C9" s="108">
        <f>B9/ВВП!$B$4*100</f>
        <v>-3.4849610344177231</v>
      </c>
      <c r="D9" s="49" t="s">
        <v>8</v>
      </c>
      <c r="E9" s="31" t="s">
        <v>8</v>
      </c>
      <c r="F9" s="29">
        <v>-981.17181143210382</v>
      </c>
      <c r="G9" s="30">
        <f>F9/ВВП!$B$6*100</f>
        <v>-0.72544158446277607</v>
      </c>
      <c r="H9" s="29">
        <v>53.856286910592139</v>
      </c>
      <c r="I9" s="30">
        <f>H9/ВВП!$B$7*100</f>
        <v>3.53565002283902</v>
      </c>
      <c r="J9" s="29">
        <v>-2464.3863879999967</v>
      </c>
      <c r="K9" s="30">
        <f>J9/ВВП!$B$8*100</f>
        <v>-1.2319496238682106</v>
      </c>
      <c r="L9" s="6"/>
      <c r="M9" s="6"/>
      <c r="N9" s="6"/>
      <c r="O9" s="6"/>
    </row>
    <row r="10" spans="1:25" x14ac:dyDescent="0.25">
      <c r="A10" s="126" t="s">
        <v>74</v>
      </c>
      <c r="B10" s="127"/>
      <c r="C10" s="127"/>
      <c r="D10" s="127"/>
      <c r="E10" s="127"/>
      <c r="F10" s="127"/>
      <c r="G10" s="127"/>
      <c r="H10" s="127"/>
      <c r="I10" s="127"/>
      <c r="J10" s="127"/>
      <c r="K10" s="128"/>
      <c r="M10" s="6"/>
    </row>
    <row r="11" spans="1:25" x14ac:dyDescent="0.25">
      <c r="A11" s="34" t="s">
        <v>7</v>
      </c>
      <c r="B11" s="17">
        <v>2579.2302387999998</v>
      </c>
      <c r="C11" s="18">
        <f>B11/ВВП!$B$4*100</f>
        <v>25.468430544142361</v>
      </c>
      <c r="D11" s="46" t="s">
        <v>8</v>
      </c>
      <c r="E11" s="19" t="s">
        <v>8</v>
      </c>
      <c r="F11" s="17">
        <v>20854.079677045287</v>
      </c>
      <c r="G11" s="18">
        <f>F11/ВВП!$B$6*100</f>
        <v>15.418723231915415</v>
      </c>
      <c r="H11" s="17">
        <v>417.53048602881199</v>
      </c>
      <c r="I11" s="18">
        <f>H11/ВВП!$B$7*100</f>
        <v>27.410758467521045</v>
      </c>
      <c r="J11" s="17">
        <v>41717.448375</v>
      </c>
      <c r="K11" s="18">
        <f>J11/ВВП!$B$8*100</f>
        <v>20.854601001116556</v>
      </c>
      <c r="L11" s="6"/>
      <c r="M11" s="6"/>
      <c r="O11" s="6"/>
    </row>
    <row r="12" spans="1:25" x14ac:dyDescent="0.25">
      <c r="A12" s="34" t="s">
        <v>9</v>
      </c>
      <c r="B12" s="8">
        <v>2413.6324347999998</v>
      </c>
      <c r="C12" s="21">
        <f>B12/ВВП!$B$4*100</f>
        <v>23.833246485739444</v>
      </c>
      <c r="D12" s="26" t="s">
        <v>8</v>
      </c>
      <c r="E12" s="22" t="s">
        <v>8</v>
      </c>
      <c r="F12" s="8">
        <v>20378.93033313378</v>
      </c>
      <c r="G12" s="21">
        <f>F12/ВВП!$B$6*100</f>
        <v>15.067415653683522</v>
      </c>
      <c r="H12" s="8">
        <v>306.55530359930998</v>
      </c>
      <c r="I12" s="21">
        <f>H12/ВВП!$B$7*100</f>
        <v>20.12526908829939</v>
      </c>
      <c r="J12" s="8">
        <v>39090.226913000006</v>
      </c>
      <c r="K12" s="21">
        <f>J12/ВВП!$B$8*100</f>
        <v>19.541249934218278</v>
      </c>
      <c r="M12" s="6"/>
      <c r="O12" s="6"/>
    </row>
    <row r="13" spans="1:25" x14ac:dyDescent="0.25">
      <c r="A13" s="40" t="s">
        <v>10</v>
      </c>
      <c r="B13" s="8"/>
      <c r="C13" s="21"/>
      <c r="D13" s="26"/>
      <c r="E13" s="22"/>
      <c r="F13" s="8"/>
      <c r="G13" s="21"/>
      <c r="H13" s="8"/>
      <c r="I13" s="21"/>
      <c r="J13" s="8"/>
      <c r="K13" s="21"/>
      <c r="M13" s="6"/>
      <c r="O13" s="6"/>
    </row>
    <row r="14" spans="1:25" x14ac:dyDescent="0.25">
      <c r="A14" s="40" t="s">
        <v>11</v>
      </c>
      <c r="B14" s="8">
        <v>1026.1976323900001</v>
      </c>
      <c r="C14" s="21">
        <f>B14/ВВП!$B$4*100</f>
        <v>10.133117521624511</v>
      </c>
      <c r="D14" s="26" t="s">
        <v>8</v>
      </c>
      <c r="E14" s="22" t="s">
        <v>8</v>
      </c>
      <c r="F14" s="8">
        <v>5538.7362769279207</v>
      </c>
      <c r="G14" s="21">
        <f>F14/ВВП!$B$6*100</f>
        <v>4.0951335676790306</v>
      </c>
      <c r="H14" s="8">
        <v>20.16367086732</v>
      </c>
      <c r="I14" s="21">
        <f>H14/ВВП!$B$7*100</f>
        <v>1.3237392967864856</v>
      </c>
      <c r="J14" s="8" t="s">
        <v>79</v>
      </c>
      <c r="K14" s="22" t="s">
        <v>8</v>
      </c>
      <c r="M14" s="6"/>
      <c r="O14" s="6"/>
    </row>
    <row r="15" spans="1:25" x14ac:dyDescent="0.25">
      <c r="A15" s="41" t="s">
        <v>10</v>
      </c>
      <c r="B15" s="8"/>
      <c r="C15" s="21"/>
      <c r="D15" s="26"/>
      <c r="E15" s="22"/>
      <c r="F15" s="8"/>
      <c r="G15" s="21"/>
      <c r="H15" s="8"/>
      <c r="I15" s="21"/>
      <c r="J15" s="8"/>
      <c r="K15" s="22"/>
      <c r="M15" s="6"/>
      <c r="O15" s="6"/>
    </row>
    <row r="16" spans="1:25" x14ac:dyDescent="0.25">
      <c r="A16" s="41" t="s">
        <v>12</v>
      </c>
      <c r="B16" s="8">
        <v>518.86590974000001</v>
      </c>
      <c r="C16" s="21">
        <f>B16/ВВП!$B$4*100</f>
        <v>5.1235055270151602</v>
      </c>
      <c r="D16" s="26" t="s">
        <v>8</v>
      </c>
      <c r="E16" s="22" t="s">
        <v>8</v>
      </c>
      <c r="F16" s="8">
        <v>3810.474909</v>
      </c>
      <c r="G16" s="21">
        <f>F16/ВВП!$B$6*100</f>
        <v>2.8173220259007596</v>
      </c>
      <c r="H16" s="8">
        <v>38.726260699999997</v>
      </c>
      <c r="I16" s="21">
        <f>H16/ВВП!$B$7*100</f>
        <v>2.5423680759078793</v>
      </c>
      <c r="J16" s="26" t="s">
        <v>8</v>
      </c>
      <c r="K16" s="22" t="s">
        <v>8</v>
      </c>
      <c r="M16" s="6"/>
      <c r="O16" s="6"/>
    </row>
    <row r="17" spans="1:15" x14ac:dyDescent="0.25">
      <c r="A17" s="34" t="s">
        <v>13</v>
      </c>
      <c r="B17" s="8">
        <v>541.68646319000004</v>
      </c>
      <c r="C17" s="21">
        <f>B17/ВВП!$B$4*100</f>
        <v>5.348845503174334</v>
      </c>
      <c r="D17" s="26" t="s">
        <v>8</v>
      </c>
      <c r="E17" s="22" t="s">
        <v>8</v>
      </c>
      <c r="F17" s="8">
        <v>771.53945799816984</v>
      </c>
      <c r="G17" s="21">
        <f>F17/ВВП!$B$6*100</f>
        <v>0.57044729614562006</v>
      </c>
      <c r="H17" s="8">
        <v>76.786263657359697</v>
      </c>
      <c r="I17" s="21">
        <f>H17/ВВП!$B$7*100</f>
        <v>5.0409965192099406</v>
      </c>
      <c r="J17" s="8">
        <v>6015.8379349999996</v>
      </c>
      <c r="K17" s="21">
        <f>J17/ВВП!$B$8*100</f>
        <v>3.0073243860472791</v>
      </c>
      <c r="M17" s="6"/>
      <c r="O17" s="6"/>
    </row>
    <row r="18" spans="1:15" x14ac:dyDescent="0.25">
      <c r="A18" s="37" t="s">
        <v>14</v>
      </c>
      <c r="B18" s="29">
        <v>-376.08865919000004</v>
      </c>
      <c r="C18" s="21">
        <f>B18/ВВП!$B$4*100</f>
        <v>-3.7136614447714202</v>
      </c>
      <c r="D18" s="49" t="s">
        <v>8</v>
      </c>
      <c r="E18" s="31" t="s">
        <v>8</v>
      </c>
      <c r="F18" s="29">
        <v>-296.39011408666238</v>
      </c>
      <c r="G18" s="21">
        <f>F18/ВВП!$B$6*100</f>
        <v>-0.21913971791372658</v>
      </c>
      <c r="H18" s="29">
        <v>34.188918772142323</v>
      </c>
      <c r="I18" s="21">
        <f>H18/ВВП!$B$7*100</f>
        <v>2.2444928600117144</v>
      </c>
      <c r="J18" s="29">
        <v>-3388.6164730000023</v>
      </c>
      <c r="K18" s="21">
        <f>J18/ВВП!$B$8*100</f>
        <v>-1.6939733191490023</v>
      </c>
      <c r="M18" s="6"/>
      <c r="O18" s="6"/>
    </row>
    <row r="19" spans="1:15" x14ac:dyDescent="0.25">
      <c r="A19" s="118" t="s">
        <v>15</v>
      </c>
      <c r="B19" s="119"/>
      <c r="C19" s="119"/>
      <c r="D19" s="119"/>
      <c r="E19" s="119"/>
      <c r="F19" s="119"/>
      <c r="G19" s="119"/>
      <c r="H19" s="119"/>
      <c r="I19" s="119"/>
      <c r="J19" s="119"/>
      <c r="K19" s="120"/>
      <c r="M19" s="6"/>
    </row>
    <row r="20" spans="1:15" x14ac:dyDescent="0.25">
      <c r="A20" s="39" t="s">
        <v>7</v>
      </c>
      <c r="B20" s="42" t="s">
        <v>16</v>
      </c>
      <c r="C20" s="43" t="s">
        <v>16</v>
      </c>
      <c r="D20" s="42" t="s">
        <v>16</v>
      </c>
      <c r="E20" s="43" t="s">
        <v>16</v>
      </c>
      <c r="F20" s="42" t="s">
        <v>16</v>
      </c>
      <c r="G20" s="43" t="s">
        <v>16</v>
      </c>
      <c r="H20" s="42" t="s">
        <v>16</v>
      </c>
      <c r="I20" s="43" t="s">
        <v>16</v>
      </c>
      <c r="J20" s="46">
        <v>21647.99036</v>
      </c>
      <c r="K20" s="47">
        <f>J20/ВВП!$B$8*100</f>
        <v>10.821855578884444</v>
      </c>
      <c r="M20" s="6"/>
    </row>
    <row r="21" spans="1:15" x14ac:dyDescent="0.25">
      <c r="A21" s="34" t="s">
        <v>9</v>
      </c>
      <c r="B21" s="32" t="s">
        <v>16</v>
      </c>
      <c r="C21" s="27" t="s">
        <v>16</v>
      </c>
      <c r="D21" s="32" t="s">
        <v>16</v>
      </c>
      <c r="E21" s="27" t="s">
        <v>16</v>
      </c>
      <c r="F21" s="32" t="s">
        <v>16</v>
      </c>
      <c r="G21" s="27" t="s">
        <v>16</v>
      </c>
      <c r="H21" s="32" t="s">
        <v>16</v>
      </c>
      <c r="I21" s="27" t="s">
        <v>16</v>
      </c>
      <c r="J21" s="26">
        <v>19936.960740999999</v>
      </c>
      <c r="K21" s="48">
        <f>J21/ВВП!$B$8*100</f>
        <v>9.9665098807347672</v>
      </c>
      <c r="M21" s="6"/>
    </row>
    <row r="22" spans="1:15" x14ac:dyDescent="0.25">
      <c r="A22" s="34" t="s">
        <v>13</v>
      </c>
      <c r="B22" s="32" t="s">
        <v>16</v>
      </c>
      <c r="C22" s="27" t="s">
        <v>16</v>
      </c>
      <c r="D22" s="32" t="s">
        <v>16</v>
      </c>
      <c r="E22" s="27" t="s">
        <v>16</v>
      </c>
      <c r="F22" s="32" t="s">
        <v>16</v>
      </c>
      <c r="G22" s="27" t="s">
        <v>16</v>
      </c>
      <c r="H22" s="32" t="s">
        <v>16</v>
      </c>
      <c r="I22" s="27" t="s">
        <v>16</v>
      </c>
      <c r="J22" s="26">
        <v>1502.9632099999999</v>
      </c>
      <c r="K22" s="48">
        <f>J22/ВВП!$B$8*100</f>
        <v>0.75133305810454787</v>
      </c>
      <c r="M22" s="6"/>
    </row>
    <row r="23" spans="1:15" x14ac:dyDescent="0.25">
      <c r="A23" s="34" t="s">
        <v>14</v>
      </c>
      <c r="B23" s="36" t="s">
        <v>16</v>
      </c>
      <c r="C23" s="45" t="s">
        <v>16</v>
      </c>
      <c r="D23" s="36" t="s">
        <v>16</v>
      </c>
      <c r="E23" s="45" t="s">
        <v>16</v>
      </c>
      <c r="F23" s="36" t="s">
        <v>16</v>
      </c>
      <c r="G23" s="45" t="s">
        <v>16</v>
      </c>
      <c r="H23" s="36" t="s">
        <v>16</v>
      </c>
      <c r="I23" s="45" t="s">
        <v>16</v>
      </c>
      <c r="J23" s="49">
        <v>208.06640899999906</v>
      </c>
      <c r="K23" s="50">
        <f>J23/ВВП!$B$8*100</f>
        <v>0.10401264004512853</v>
      </c>
      <c r="M23" s="6"/>
    </row>
    <row r="24" spans="1:15" x14ac:dyDescent="0.25">
      <c r="A24" s="118" t="s">
        <v>17</v>
      </c>
      <c r="B24" s="119"/>
      <c r="C24" s="119"/>
      <c r="D24" s="119"/>
      <c r="E24" s="119"/>
      <c r="F24" s="119"/>
      <c r="G24" s="119"/>
      <c r="H24" s="119"/>
      <c r="I24" s="119"/>
      <c r="J24" s="119"/>
      <c r="K24" s="120"/>
      <c r="M24" s="6"/>
    </row>
    <row r="25" spans="1:15" x14ac:dyDescent="0.25">
      <c r="A25" s="34" t="s">
        <v>7</v>
      </c>
      <c r="B25" s="39">
        <v>273.02016577180001</v>
      </c>
      <c r="C25" s="18">
        <f>B25/ВВП!$B$4*100</f>
        <v>2.695918737500699</v>
      </c>
      <c r="D25" s="46" t="s">
        <v>8</v>
      </c>
      <c r="E25" s="19" t="s">
        <v>8</v>
      </c>
      <c r="F25" s="17">
        <v>15102.764500298219</v>
      </c>
      <c r="G25" s="18">
        <f>F25/ВВП!$B$6*100</f>
        <v>11.166416810194576</v>
      </c>
      <c r="H25" s="17">
        <v>68.499774182899998</v>
      </c>
      <c r="I25" s="21">
        <f>H25/ВВП!$B$7*100</f>
        <v>4.496990825904958</v>
      </c>
      <c r="J25" s="23">
        <v>8118.9363519999997</v>
      </c>
      <c r="K25" s="47">
        <f>J25/ВВП!$B$8*100</f>
        <v>4.0586657326790734</v>
      </c>
      <c r="M25" s="6"/>
    </row>
    <row r="26" spans="1:15" x14ac:dyDescent="0.25">
      <c r="A26" s="34" t="s">
        <v>9</v>
      </c>
      <c r="B26" s="34">
        <v>180.7057336135</v>
      </c>
      <c r="C26" s="21">
        <f>B26/ВВП!$B$4*100</f>
        <v>1.7843662641009344</v>
      </c>
      <c r="D26" s="26" t="s">
        <v>8</v>
      </c>
      <c r="E26" s="22" t="s">
        <v>8</v>
      </c>
      <c r="F26" s="8">
        <v>10426.856657462893</v>
      </c>
      <c r="G26" s="21">
        <f>F26/ВВП!$B$6*100</f>
        <v>7.7092261787624281</v>
      </c>
      <c r="H26" s="8">
        <v>34.872873295040002</v>
      </c>
      <c r="I26" s="21">
        <f>H26/ВВП!$B$7*100</f>
        <v>2.2893942812426018</v>
      </c>
      <c r="J26" s="23">
        <v>7055.9708839999994</v>
      </c>
      <c r="K26" s="48">
        <f>J26/ВВП!$B$8*100</f>
        <v>3.5272880579507797</v>
      </c>
      <c r="M26" s="6"/>
    </row>
    <row r="27" spans="1:15" x14ac:dyDescent="0.25">
      <c r="A27" s="34" t="s">
        <v>13</v>
      </c>
      <c r="B27" s="34">
        <v>69.925115908899997</v>
      </c>
      <c r="C27" s="21">
        <f>B27/ВВП!$B$4*100</f>
        <v>0.69047071914195945</v>
      </c>
      <c r="D27" s="26" t="s">
        <v>8</v>
      </c>
      <c r="E27" s="22" t="s">
        <v>8</v>
      </c>
      <c r="F27" s="8">
        <v>4260.306862002959</v>
      </c>
      <c r="G27" s="21">
        <f>F27/ВВП!$B$6*100</f>
        <v>3.1499108762185744</v>
      </c>
      <c r="H27" s="8">
        <v>30.283587523870001</v>
      </c>
      <c r="I27" s="21">
        <f>H27/ВВП!$B$7*100</f>
        <v>1.9881089667056144</v>
      </c>
      <c r="J27" s="23">
        <v>892.57530799999995</v>
      </c>
      <c r="K27" s="48">
        <f>J27/ВВП!$B$8*100</f>
        <v>0.44619943541282608</v>
      </c>
      <c r="M27" s="6"/>
    </row>
    <row r="28" spans="1:15" x14ac:dyDescent="0.25">
      <c r="A28" s="34" t="s">
        <v>14</v>
      </c>
      <c r="B28" s="37">
        <v>22.389316249400043</v>
      </c>
      <c r="C28" s="30">
        <f>B28/ВВП!$B$4*100</f>
        <v>0.22108175425780563</v>
      </c>
      <c r="D28" s="49" t="s">
        <v>8</v>
      </c>
      <c r="E28" s="31" t="s">
        <v>8</v>
      </c>
      <c r="F28" s="29">
        <v>415.60098083236699</v>
      </c>
      <c r="G28" s="30">
        <f>F28/ВВП!$B$6*100</f>
        <v>0.30727975521357431</v>
      </c>
      <c r="H28" s="29">
        <v>3.3433133639900006</v>
      </c>
      <c r="I28" s="21">
        <f>H28/ВВП!$B$7*100</f>
        <v>0.21948757795674181</v>
      </c>
      <c r="J28" s="23">
        <v>170.39016000000038</v>
      </c>
      <c r="K28" s="50">
        <f>J28/ВВП!$B$8*100</f>
        <v>8.5178239315467669E-2</v>
      </c>
      <c r="M28" s="6"/>
    </row>
    <row r="29" spans="1:15" x14ac:dyDescent="0.25">
      <c r="A29" s="118" t="s">
        <v>61</v>
      </c>
      <c r="B29" s="119"/>
      <c r="C29" s="119"/>
      <c r="D29" s="119"/>
      <c r="E29" s="119"/>
      <c r="F29" s="119"/>
      <c r="G29" s="119"/>
      <c r="H29" s="119"/>
      <c r="I29" s="119"/>
      <c r="J29" s="119"/>
      <c r="K29" s="120"/>
      <c r="M29" s="6"/>
    </row>
    <row r="30" spans="1:15" x14ac:dyDescent="0.25">
      <c r="A30" s="34" t="s">
        <v>7</v>
      </c>
      <c r="B30" s="42" t="s">
        <v>16</v>
      </c>
      <c r="C30" s="43" t="s">
        <v>16</v>
      </c>
      <c r="D30" s="17" t="s">
        <v>8</v>
      </c>
      <c r="E30" s="19" t="s">
        <v>8</v>
      </c>
      <c r="F30" s="46">
        <v>3793.4602473701102</v>
      </c>
      <c r="G30" s="21">
        <f>F30/ВВП!$B$6*100</f>
        <v>2.80474202416399</v>
      </c>
      <c r="H30" s="46">
        <v>139.72041534388001</v>
      </c>
      <c r="I30" s="21">
        <f>H30/ВВП!$B$7*100</f>
        <v>9.1726058003547433</v>
      </c>
      <c r="J30" s="46">
        <v>24171.947565999999</v>
      </c>
      <c r="K30" s="47">
        <f>J30/ВВП!$B$8*100</f>
        <v>12.083584724010352</v>
      </c>
      <c r="M30" s="6"/>
    </row>
    <row r="31" spans="1:15" x14ac:dyDescent="0.25">
      <c r="A31" s="40" t="s">
        <v>10</v>
      </c>
      <c r="B31" s="32"/>
      <c r="C31" s="27"/>
      <c r="D31" s="8"/>
      <c r="E31" s="22"/>
      <c r="F31" s="26"/>
      <c r="G31" s="21"/>
      <c r="H31" s="26"/>
      <c r="I31" s="21"/>
      <c r="J31" s="26"/>
      <c r="K31" s="48"/>
      <c r="M31" s="6"/>
    </row>
    <row r="32" spans="1:15" x14ac:dyDescent="0.25">
      <c r="A32" s="40" t="s">
        <v>18</v>
      </c>
      <c r="B32" s="32" t="s">
        <v>16</v>
      </c>
      <c r="C32" s="27" t="s">
        <v>16</v>
      </c>
      <c r="D32" s="8" t="s">
        <v>8</v>
      </c>
      <c r="E32" s="22" t="s">
        <v>8</v>
      </c>
      <c r="F32" s="26">
        <v>1709.6364620000002</v>
      </c>
      <c r="G32" s="21">
        <f>F32/ВВП!$B$6*100</f>
        <v>1.2640409858884725</v>
      </c>
      <c r="H32" s="26">
        <v>74.279231063440008</v>
      </c>
      <c r="I32" s="21">
        <f>H32/ВВП!$B$7*100</f>
        <v>4.8764105375832161</v>
      </c>
      <c r="J32" s="26">
        <v>13022.327528000002</v>
      </c>
      <c r="K32" s="48">
        <f>J32/ВВП!$B$8*100</f>
        <v>6.5098766890317155</v>
      </c>
      <c r="M32" s="6"/>
    </row>
    <row r="33" spans="1:13" x14ac:dyDescent="0.25">
      <c r="A33" s="34" t="s">
        <v>9</v>
      </c>
      <c r="B33" s="32" t="s">
        <v>16</v>
      </c>
      <c r="C33" s="27" t="s">
        <v>16</v>
      </c>
      <c r="D33" s="8" t="s">
        <v>8</v>
      </c>
      <c r="E33" s="22" t="s">
        <v>8</v>
      </c>
      <c r="F33" s="26">
        <v>3308.7465779999998</v>
      </c>
      <c r="G33" s="21">
        <f>F33/ВВП!$B$6*100</f>
        <v>2.4463629429250138</v>
      </c>
      <c r="H33" s="26">
        <v>121.34674990572</v>
      </c>
      <c r="I33" s="21">
        <f>H33/ВВП!$B$7*100</f>
        <v>7.9663798543679176</v>
      </c>
      <c r="J33" s="26">
        <v>23624.489921</v>
      </c>
      <c r="K33" s="48">
        <f>J33/ВВП!$B$8*100</f>
        <v>11.809910010042762</v>
      </c>
      <c r="M33" s="6"/>
    </row>
    <row r="34" spans="1:13" x14ac:dyDescent="0.25">
      <c r="A34" s="40" t="s">
        <v>10</v>
      </c>
      <c r="B34" s="32"/>
      <c r="C34" s="27"/>
      <c r="D34" s="8"/>
      <c r="E34" s="22"/>
      <c r="F34" s="26"/>
      <c r="G34" s="21"/>
      <c r="H34" s="26"/>
      <c r="I34" s="21"/>
      <c r="J34" s="26"/>
      <c r="K34" s="48"/>
      <c r="M34" s="6"/>
    </row>
    <row r="35" spans="1:13" x14ac:dyDescent="0.25">
      <c r="A35" s="40" t="s">
        <v>11</v>
      </c>
      <c r="B35" s="32" t="s">
        <v>16</v>
      </c>
      <c r="C35" s="27" t="s">
        <v>16</v>
      </c>
      <c r="D35" s="8" t="s">
        <v>8</v>
      </c>
      <c r="E35" s="22" t="s">
        <v>8</v>
      </c>
      <c r="F35" s="8">
        <v>3291.4680550000003</v>
      </c>
      <c r="G35" s="21">
        <f>F35/ВВП!$B$6*100</f>
        <v>2.4335878520018444</v>
      </c>
      <c r="H35" s="26">
        <v>96.787476785419997</v>
      </c>
      <c r="I35" s="21">
        <f>H35/ВВП!$B$7*100</f>
        <v>6.3540705113036333</v>
      </c>
      <c r="J35" s="26" t="s">
        <v>79</v>
      </c>
      <c r="K35" s="48" t="s">
        <v>8</v>
      </c>
      <c r="M35" s="6"/>
    </row>
    <row r="36" spans="1:13" x14ac:dyDescent="0.25">
      <c r="A36" s="41" t="s">
        <v>10</v>
      </c>
      <c r="B36" s="32"/>
      <c r="C36" s="27"/>
      <c r="D36" s="8"/>
      <c r="E36" s="22"/>
      <c r="F36" s="8"/>
      <c r="G36" s="22"/>
      <c r="H36" s="26"/>
      <c r="I36" s="21"/>
      <c r="J36" s="26"/>
      <c r="K36" s="48"/>
      <c r="M36" s="6"/>
    </row>
    <row r="37" spans="1:13" x14ac:dyDescent="0.25">
      <c r="A37" s="41" t="s">
        <v>12</v>
      </c>
      <c r="B37" s="32" t="s">
        <v>16</v>
      </c>
      <c r="C37" s="27" t="s">
        <v>16</v>
      </c>
      <c r="D37" s="8" t="s">
        <v>8</v>
      </c>
      <c r="E37" s="22" t="s">
        <v>8</v>
      </c>
      <c r="F37" s="8" t="s">
        <v>8</v>
      </c>
      <c r="G37" s="22" t="s">
        <v>8</v>
      </c>
      <c r="H37" s="26">
        <v>6.3683532558499998</v>
      </c>
      <c r="I37" s="21">
        <f>H37/ВВП!$B$7*100</f>
        <v>0.41808059237118761</v>
      </c>
      <c r="J37" s="26" t="s">
        <v>79</v>
      </c>
      <c r="K37" s="48" t="s">
        <v>8</v>
      </c>
      <c r="M37" s="6"/>
    </row>
    <row r="38" spans="1:13" x14ac:dyDescent="0.25">
      <c r="A38" s="34" t="s">
        <v>13</v>
      </c>
      <c r="B38" s="32" t="s">
        <v>16</v>
      </c>
      <c r="C38" s="27" t="s">
        <v>16</v>
      </c>
      <c r="D38" s="8" t="s">
        <v>8</v>
      </c>
      <c r="E38" s="22" t="s">
        <v>8</v>
      </c>
      <c r="F38" s="26">
        <v>0</v>
      </c>
      <c r="G38" s="21">
        <f>F38/ВВП!$B$6*100</f>
        <v>0</v>
      </c>
      <c r="H38" s="26">
        <v>2.0496106639999998</v>
      </c>
      <c r="I38" s="21">
        <f>H38/ВВП!$B$7*100</f>
        <v>0.13455636113594491</v>
      </c>
      <c r="J38" s="26">
        <v>1.684129</v>
      </c>
      <c r="K38" s="48">
        <f>J38/ВВП!$B$8*100</f>
        <v>8.4189804739967934E-4</v>
      </c>
      <c r="M38" s="6"/>
    </row>
    <row r="39" spans="1:13" x14ac:dyDescent="0.25">
      <c r="A39" s="34" t="s">
        <v>14</v>
      </c>
      <c r="B39" s="36" t="s">
        <v>16</v>
      </c>
      <c r="C39" s="45" t="s">
        <v>16</v>
      </c>
      <c r="D39" s="29" t="s">
        <v>8</v>
      </c>
      <c r="E39" s="31" t="s">
        <v>8</v>
      </c>
      <c r="F39" s="49">
        <v>484.71366937011044</v>
      </c>
      <c r="G39" s="21">
        <f>F39/ВВП!$B$6*100</f>
        <v>0.35837908123897594</v>
      </c>
      <c r="H39" s="49">
        <v>16.324054774160011</v>
      </c>
      <c r="I39" s="21">
        <f>H39/ВВП!$B$7*100</f>
        <v>1.0716695848508819</v>
      </c>
      <c r="J39" s="49">
        <v>545.77351599999963</v>
      </c>
      <c r="K39" s="50">
        <f>J39/ВВП!$B$8*100</f>
        <v>0.27283281592019221</v>
      </c>
      <c r="M39" s="6"/>
    </row>
    <row r="40" spans="1:13" x14ac:dyDescent="0.25">
      <c r="A40" s="118" t="s">
        <v>65</v>
      </c>
      <c r="B40" s="119"/>
      <c r="C40" s="119"/>
      <c r="D40" s="119"/>
      <c r="E40" s="119"/>
      <c r="F40" s="119"/>
      <c r="G40" s="119"/>
      <c r="H40" s="119"/>
      <c r="I40" s="119"/>
      <c r="J40" s="119"/>
      <c r="K40" s="120"/>
      <c r="M40" s="6"/>
    </row>
    <row r="41" spans="1:13" x14ac:dyDescent="0.25">
      <c r="A41" s="39" t="s">
        <v>19</v>
      </c>
      <c r="B41" s="42" t="s">
        <v>16</v>
      </c>
      <c r="C41" s="43" t="s">
        <v>16</v>
      </c>
      <c r="D41" s="42" t="s">
        <v>16</v>
      </c>
      <c r="E41" s="43" t="s">
        <v>16</v>
      </c>
      <c r="F41" s="72">
        <v>29854.109971999998</v>
      </c>
      <c r="G41" s="22">
        <f>F41/ВВП!$B$12*100</f>
        <v>22.07300758997836</v>
      </c>
      <c r="H41" s="42" t="s">
        <v>16</v>
      </c>
      <c r="I41" s="43" t="s">
        <v>16</v>
      </c>
      <c r="J41" s="72">
        <v>11965.074656000001</v>
      </c>
      <c r="K41" s="22">
        <f>J41/ВВП!$B$14*100</f>
        <v>5.9813547476931932</v>
      </c>
      <c r="M41" s="6"/>
    </row>
    <row r="42" spans="1:13" x14ac:dyDescent="0.25">
      <c r="A42" s="34" t="s">
        <v>20</v>
      </c>
      <c r="B42" s="32" t="s">
        <v>16</v>
      </c>
      <c r="C42" s="27" t="s">
        <v>16</v>
      </c>
      <c r="D42" s="32" t="s">
        <v>16</v>
      </c>
      <c r="E42" s="27" t="s">
        <v>16</v>
      </c>
      <c r="F42" s="23">
        <v>8828.2341596000006</v>
      </c>
      <c r="G42" s="22">
        <f>F42/ВВП!$B$12*100</f>
        <v>6.5272647482614774</v>
      </c>
      <c r="H42" s="32" t="s">
        <v>16</v>
      </c>
      <c r="I42" s="27" t="s">
        <v>16</v>
      </c>
      <c r="J42" s="23">
        <v>38.798000999999999</v>
      </c>
      <c r="K42" s="22">
        <f>J42/ВВП!$B$14*100</f>
        <v>1.939516586016321E-2</v>
      </c>
      <c r="M42" s="6"/>
    </row>
    <row r="43" spans="1:13" x14ac:dyDescent="0.25">
      <c r="A43" s="34" t="s">
        <v>21</v>
      </c>
      <c r="B43" s="32" t="s">
        <v>16</v>
      </c>
      <c r="C43" s="27" t="s">
        <v>16</v>
      </c>
      <c r="D43" s="32" t="s">
        <v>16</v>
      </c>
      <c r="E43" s="27" t="s">
        <v>16</v>
      </c>
      <c r="F43" s="23">
        <v>5621.4565882999996</v>
      </c>
      <c r="G43" s="22">
        <f>F43/ВВП!$B$12*100</f>
        <v>4.1562938589244824</v>
      </c>
      <c r="H43" s="32" t="s">
        <v>16</v>
      </c>
      <c r="I43" s="27" t="s">
        <v>16</v>
      </c>
      <c r="J43" s="23">
        <v>1300.1720049999999</v>
      </c>
      <c r="K43" s="22">
        <f>J43/ВВП!$B$14*100</f>
        <v>0.64995749867927333</v>
      </c>
      <c r="M43" s="6"/>
    </row>
    <row r="44" spans="1:13" x14ac:dyDescent="0.25">
      <c r="A44" s="37" t="s">
        <v>22</v>
      </c>
      <c r="B44" s="36" t="s">
        <v>16</v>
      </c>
      <c r="C44" s="45" t="s">
        <v>16</v>
      </c>
      <c r="D44" s="36" t="s">
        <v>16</v>
      </c>
      <c r="E44" s="45" t="s">
        <v>16</v>
      </c>
      <c r="F44" s="92">
        <v>33060.887543299999</v>
      </c>
      <c r="G44" s="22">
        <f>F44/ВВП!$B$12*100</f>
        <v>24.443978479315355</v>
      </c>
      <c r="H44" s="36" t="s">
        <v>16</v>
      </c>
      <c r="I44" s="45" t="s">
        <v>16</v>
      </c>
      <c r="J44" s="92">
        <v>11879.972702999999</v>
      </c>
      <c r="K44" s="22">
        <f>J44/ВВП!$B$14*100</f>
        <v>5.9388121823311577</v>
      </c>
      <c r="M44" s="6"/>
    </row>
    <row r="45" spans="1:13" x14ac:dyDescent="0.25">
      <c r="A45" s="70" t="s">
        <v>73</v>
      </c>
      <c r="B45" s="63"/>
      <c r="C45" s="63"/>
      <c r="D45" s="63"/>
      <c r="E45" s="63"/>
      <c r="F45" s="63"/>
      <c r="G45" s="63"/>
      <c r="H45" s="63"/>
      <c r="I45" s="63"/>
      <c r="J45" s="63"/>
      <c r="K45" s="63"/>
    </row>
    <row r="46" spans="1:13" x14ac:dyDescent="0.25">
      <c r="A46" s="75" t="s">
        <v>76</v>
      </c>
      <c r="B46" s="76"/>
      <c r="C46" s="76"/>
      <c r="D46" s="76"/>
      <c r="E46" s="76"/>
      <c r="F46" s="76"/>
      <c r="G46" s="76"/>
      <c r="H46" s="76"/>
      <c r="I46" s="76"/>
      <c r="J46" s="76"/>
      <c r="K46" s="76"/>
    </row>
    <row r="47" spans="1:13" ht="26.25" customHeight="1" x14ac:dyDescent="0.25">
      <c r="A47" s="117" t="s">
        <v>77</v>
      </c>
      <c r="B47" s="117"/>
      <c r="C47" s="117"/>
      <c r="D47" s="117"/>
      <c r="E47" s="117"/>
      <c r="F47" s="117"/>
      <c r="G47" s="117"/>
      <c r="H47" s="117"/>
      <c r="I47" s="117"/>
      <c r="J47" s="117"/>
      <c r="K47" s="117"/>
    </row>
    <row r="48" spans="1:13" x14ac:dyDescent="0.25">
      <c r="A48" s="54"/>
      <c r="B48" s="65"/>
      <c r="C48" s="65"/>
      <c r="D48" s="65"/>
      <c r="E48" s="65"/>
      <c r="F48" s="65"/>
      <c r="G48" s="65"/>
      <c r="H48" s="65"/>
      <c r="I48" s="65"/>
      <c r="J48" s="95"/>
      <c r="K48" s="95"/>
    </row>
    <row r="49" spans="1:1" s="4" customFormat="1" x14ac:dyDescent="0.25">
      <c r="A49" s="38"/>
    </row>
  </sheetData>
  <mergeCells count="15">
    <mergeCell ref="A47:K47"/>
    <mergeCell ref="A40:K40"/>
    <mergeCell ref="A1:K1"/>
    <mergeCell ref="A2:K2"/>
    <mergeCell ref="A3:A4"/>
    <mergeCell ref="B3:C3"/>
    <mergeCell ref="D3:E3"/>
    <mergeCell ref="F3:G3"/>
    <mergeCell ref="H3:I3"/>
    <mergeCell ref="J3:K3"/>
    <mergeCell ref="A10:K10"/>
    <mergeCell ref="A19:K19"/>
    <mergeCell ref="A24:K24"/>
    <mergeCell ref="A29:K29"/>
    <mergeCell ref="A5:K5"/>
  </mergeCells>
  <pageMargins left="0.39370078740157483" right="0.31496062992125984" top="0.74803149606299213" bottom="0.74803149606299213" header="0.31496062992125984" footer="0.31496062992125984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N37"/>
  <sheetViews>
    <sheetView zoomScale="85" zoomScaleNormal="85" zoomScaleSheetLayoutView="100" workbookViewId="0">
      <selection activeCell="F20" sqref="F20"/>
    </sheetView>
  </sheetViews>
  <sheetFormatPr defaultRowHeight="15" x14ac:dyDescent="0.25"/>
  <cols>
    <col min="1" max="1" width="38.7109375" customWidth="1"/>
    <col min="2" max="8" width="11.5703125" customWidth="1"/>
    <col min="9" max="9" width="11.5703125" style="7" customWidth="1"/>
    <col min="10" max="11" width="11.5703125" customWidth="1"/>
    <col min="12" max="12" width="9.140625" customWidth="1"/>
    <col min="13" max="16" width="8.85546875" customWidth="1"/>
  </cols>
  <sheetData>
    <row r="1" spans="1:14" ht="16.5" x14ac:dyDescent="0.25">
      <c r="A1" s="121" t="s">
        <v>23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</row>
    <row r="2" spans="1:14" x14ac:dyDescent="0.25">
      <c r="A2" s="122" t="s">
        <v>98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</row>
    <row r="3" spans="1:14" x14ac:dyDescent="0.25">
      <c r="A3" s="129" t="s">
        <v>0</v>
      </c>
      <c r="B3" s="124" t="s">
        <v>1</v>
      </c>
      <c r="C3" s="125"/>
      <c r="D3" s="124" t="s">
        <v>2</v>
      </c>
      <c r="E3" s="125"/>
      <c r="F3" s="124" t="s">
        <v>3</v>
      </c>
      <c r="G3" s="125"/>
      <c r="H3" s="124" t="s">
        <v>4</v>
      </c>
      <c r="I3" s="125"/>
      <c r="J3" s="124" t="s">
        <v>5</v>
      </c>
      <c r="K3" s="125"/>
    </row>
    <row r="4" spans="1:14" ht="39.75" x14ac:dyDescent="0.25">
      <c r="A4" s="130"/>
      <c r="B4" s="10" t="s">
        <v>69</v>
      </c>
      <c r="C4" s="10" t="s">
        <v>6</v>
      </c>
      <c r="D4" s="10" t="s">
        <v>69</v>
      </c>
      <c r="E4" s="10" t="s">
        <v>6</v>
      </c>
      <c r="F4" s="10" t="s">
        <v>69</v>
      </c>
      <c r="G4" s="10" t="s">
        <v>6</v>
      </c>
      <c r="H4" s="10" t="s">
        <v>69</v>
      </c>
      <c r="I4" s="10" t="s">
        <v>6</v>
      </c>
      <c r="J4" s="10" t="s">
        <v>69</v>
      </c>
      <c r="K4" s="10" t="s">
        <v>6</v>
      </c>
    </row>
    <row r="5" spans="1:14" x14ac:dyDescent="0.25">
      <c r="A5" s="16" t="s">
        <v>24</v>
      </c>
      <c r="B5" s="17">
        <v>5.8587541602000011</v>
      </c>
      <c r="C5" s="18">
        <f>B5/ВВП!$B$4*100</f>
        <v>5.7851862605984752E-2</v>
      </c>
      <c r="D5" s="17" t="s">
        <v>8</v>
      </c>
      <c r="E5" s="19" t="s">
        <v>8</v>
      </c>
      <c r="F5" s="17">
        <v>2996.3159304913206</v>
      </c>
      <c r="G5" s="19">
        <f>F5/ВВП!$B$6*100</f>
        <v>2.2153634570830674</v>
      </c>
      <c r="H5" s="17">
        <v>51.586400091383801</v>
      </c>
      <c r="I5" s="19">
        <f>H5/ВВП!$B$7*100</f>
        <v>3.3866325943352829</v>
      </c>
      <c r="J5" s="72">
        <v>1856.9509329999998</v>
      </c>
      <c r="K5" s="19">
        <f>J5/ВВП!$B$8*100</f>
        <v>0.92829193286839229</v>
      </c>
      <c r="M5" s="6"/>
      <c r="N5" s="6"/>
    </row>
    <row r="6" spans="1:14" x14ac:dyDescent="0.25">
      <c r="A6" s="20" t="s">
        <v>25</v>
      </c>
      <c r="B6" s="8">
        <v>-1.5532969097999993</v>
      </c>
      <c r="C6" s="21">
        <f>B6/ВВП!$B$4*100</f>
        <v>-1.5337922868056072E-2</v>
      </c>
      <c r="D6" s="8" t="s">
        <v>8</v>
      </c>
      <c r="E6" s="22" t="s">
        <v>8</v>
      </c>
      <c r="F6" s="8">
        <v>258.8239968288201</v>
      </c>
      <c r="G6" s="22">
        <f>F6/ВВП!$B$6*100</f>
        <v>0.19136474180035157</v>
      </c>
      <c r="H6" s="8">
        <v>51.586400091383801</v>
      </c>
      <c r="I6" s="22">
        <f>H6/ВВП!$B$7*100</f>
        <v>3.3866325943352829</v>
      </c>
      <c r="J6" s="23">
        <v>1492.5314639999999</v>
      </c>
      <c r="K6" s="22">
        <f>J6/ВВП!$B$8*100</f>
        <v>0.74611821613675955</v>
      </c>
      <c r="M6" s="6"/>
      <c r="N6" s="6"/>
    </row>
    <row r="7" spans="1:14" x14ac:dyDescent="0.25">
      <c r="A7" s="24" t="s">
        <v>26</v>
      </c>
      <c r="B7" s="8">
        <v>0</v>
      </c>
      <c r="C7" s="21">
        <f>B7/ВВП!$B$4*100</f>
        <v>0</v>
      </c>
      <c r="D7" s="8" t="s">
        <v>8</v>
      </c>
      <c r="E7" s="22" t="s">
        <v>8</v>
      </c>
      <c r="F7" s="8">
        <v>0</v>
      </c>
      <c r="G7" s="22">
        <f>F7/ВВП!$B$6*100</f>
        <v>0</v>
      </c>
      <c r="H7" s="8">
        <v>6.5235956234500003</v>
      </c>
      <c r="I7" s="22">
        <f>H7/ВВП!$B$7*100</f>
        <v>0.42827220995265469</v>
      </c>
      <c r="J7" s="23">
        <v>669.23832200000004</v>
      </c>
      <c r="K7" s="22">
        <f>J7/ВВП!$B$8*100</f>
        <v>0.33455301615068556</v>
      </c>
      <c r="M7" s="6"/>
      <c r="N7" s="6"/>
    </row>
    <row r="8" spans="1:14" x14ac:dyDescent="0.25">
      <c r="A8" s="24" t="s">
        <v>27</v>
      </c>
      <c r="B8" s="8">
        <v>-9.5280814217999996</v>
      </c>
      <c r="C8" s="21">
        <f>B8/ВВП!$B$4*100</f>
        <v>-9.4084380781355809E-2</v>
      </c>
      <c r="D8" s="8" t="s">
        <v>8</v>
      </c>
      <c r="E8" s="22" t="s">
        <v>8</v>
      </c>
      <c r="F8" s="8">
        <v>13.861747764860068</v>
      </c>
      <c r="G8" s="22">
        <f>F8/ВВП!$B$6*100</f>
        <v>1.0248855648722733E-2</v>
      </c>
      <c r="H8" s="8">
        <v>-30.391781242036199</v>
      </c>
      <c r="I8" s="22">
        <f>H8/ВВП!$B$7*100</f>
        <v>-1.9952118537416332</v>
      </c>
      <c r="J8" s="23">
        <v>56.181268000000038</v>
      </c>
      <c r="K8" s="22">
        <f>J8/ВВП!$B$8*100</f>
        <v>2.8085081267312729E-2</v>
      </c>
      <c r="M8" s="6"/>
      <c r="N8" s="6"/>
    </row>
    <row r="9" spans="1:14" ht="25.5" x14ac:dyDescent="0.25">
      <c r="A9" s="24" t="s">
        <v>28</v>
      </c>
      <c r="B9" s="8">
        <v>7.9747845120000003</v>
      </c>
      <c r="C9" s="21">
        <f>B9/ВВП!$B$4*100</f>
        <v>7.8746457913299733E-2</v>
      </c>
      <c r="D9" s="8" t="s">
        <v>8</v>
      </c>
      <c r="E9" s="22" t="s">
        <v>8</v>
      </c>
      <c r="F9" s="8">
        <v>244.96224906395997</v>
      </c>
      <c r="G9" s="22">
        <f>F9/ВВП!$B$6*100</f>
        <v>0.1811158861516288</v>
      </c>
      <c r="H9" s="8">
        <v>75.45458570996999</v>
      </c>
      <c r="I9" s="22">
        <f>H9/ВВП!$B$7*100</f>
        <v>4.9535722381242602</v>
      </c>
      <c r="J9" s="23">
        <v>783.25105200000007</v>
      </c>
      <c r="K9" s="22">
        <f>J9/ВВП!$B$8*100</f>
        <v>0.39154811258671085</v>
      </c>
      <c r="M9" s="6"/>
      <c r="N9" s="6"/>
    </row>
    <row r="10" spans="1:14" ht="25.5" x14ac:dyDescent="0.25">
      <c r="A10" s="24" t="s">
        <v>29</v>
      </c>
      <c r="B10" s="8">
        <v>0</v>
      </c>
      <c r="C10" s="21">
        <f>B10/ВВП!$B$4*100</f>
        <v>0</v>
      </c>
      <c r="D10" s="8" t="s">
        <v>8</v>
      </c>
      <c r="E10" s="22" t="s">
        <v>8</v>
      </c>
      <c r="F10" s="8">
        <v>0</v>
      </c>
      <c r="G10" s="22">
        <f>F10/ВВП!$B$6*100</f>
        <v>0</v>
      </c>
      <c r="H10" s="8" t="s">
        <v>8</v>
      </c>
      <c r="I10" s="22" t="s">
        <v>8</v>
      </c>
      <c r="J10" s="23">
        <v>-16.139178000000001</v>
      </c>
      <c r="K10" s="22">
        <f>J10/ВВП!$B$8*100</f>
        <v>-8.067993867949463E-3</v>
      </c>
      <c r="M10" s="6"/>
      <c r="N10" s="6"/>
    </row>
    <row r="11" spans="1:14" x14ac:dyDescent="0.25">
      <c r="A11" s="20" t="s">
        <v>30</v>
      </c>
      <c r="B11" s="8">
        <v>7.4120510700000004</v>
      </c>
      <c r="C11" s="21">
        <f>B11/ВВП!$B$4*100</f>
        <v>7.3189785474040828E-2</v>
      </c>
      <c r="D11" s="8" t="s">
        <v>79</v>
      </c>
      <c r="E11" s="22" t="s">
        <v>8</v>
      </c>
      <c r="F11" s="8">
        <v>2737.4919336625007</v>
      </c>
      <c r="G11" s="22">
        <f>F11/ВВП!$B$6*100</f>
        <v>2.0239987152827159</v>
      </c>
      <c r="H11" s="8" t="s">
        <v>8</v>
      </c>
      <c r="I11" s="22" t="s">
        <v>8</v>
      </c>
      <c r="J11" s="23">
        <v>364.41946899999999</v>
      </c>
      <c r="K11" s="22">
        <f>J11/ВВП!$B$8*100</f>
        <v>0.18217371673163277</v>
      </c>
      <c r="M11" s="6"/>
      <c r="N11" s="6"/>
    </row>
    <row r="12" spans="1:14" x14ac:dyDescent="0.25">
      <c r="A12" s="24" t="s">
        <v>31</v>
      </c>
      <c r="B12" s="8">
        <v>0</v>
      </c>
      <c r="C12" s="21">
        <f>B12/ВВП!$B$4*100</f>
        <v>0</v>
      </c>
      <c r="D12" s="8" t="s">
        <v>79</v>
      </c>
      <c r="E12" s="22" t="s">
        <v>8</v>
      </c>
      <c r="F12" s="8">
        <v>2077.0298329310103</v>
      </c>
      <c r="G12" s="22">
        <f>F12/ВВП!$B$6*100</f>
        <v>1.5356778450235715</v>
      </c>
      <c r="H12" s="8" t="s">
        <v>8</v>
      </c>
      <c r="I12" s="22" t="s">
        <v>8</v>
      </c>
      <c r="J12" s="23">
        <v>0</v>
      </c>
      <c r="K12" s="22">
        <f>J12/ВВП!$B$8*100</f>
        <v>0</v>
      </c>
      <c r="M12" s="6"/>
      <c r="N12" s="6"/>
    </row>
    <row r="13" spans="1:14" x14ac:dyDescent="0.25">
      <c r="A13" s="24" t="s">
        <v>32</v>
      </c>
      <c r="B13" s="8">
        <v>-0.37481240000000005</v>
      </c>
      <c r="C13" s="21">
        <f>B13/ВВП!$B$4*100</f>
        <v>-3.7010591117001544E-3</v>
      </c>
      <c r="D13" s="8" t="s">
        <v>79</v>
      </c>
      <c r="E13" s="22" t="s">
        <v>8</v>
      </c>
      <c r="F13" s="8">
        <v>-0.54767136177999998</v>
      </c>
      <c r="G13" s="22">
        <f>F13/ВВП!$B$6*100</f>
        <v>-4.0492763430970466E-4</v>
      </c>
      <c r="H13" s="8" t="s">
        <v>8</v>
      </c>
      <c r="I13" s="22" t="s">
        <v>8</v>
      </c>
      <c r="J13" s="23">
        <v>364.41946899999999</v>
      </c>
      <c r="K13" s="22">
        <f>J13/ВВП!$B$8*100</f>
        <v>0.18217371673163277</v>
      </c>
      <c r="M13" s="6"/>
      <c r="N13" s="6"/>
    </row>
    <row r="14" spans="1:14" ht="25.5" x14ac:dyDescent="0.25">
      <c r="A14" s="24" t="s">
        <v>33</v>
      </c>
      <c r="B14" s="8">
        <v>7.7868634700000001</v>
      </c>
      <c r="C14" s="21">
        <f>B14/ВВП!$B$4*100</f>
        <v>7.6890844585740969E-2</v>
      </c>
      <c r="D14" s="8" t="s">
        <v>8</v>
      </c>
      <c r="E14" s="22" t="s">
        <v>8</v>
      </c>
      <c r="F14" s="8">
        <v>661.00977209327016</v>
      </c>
      <c r="G14" s="22">
        <f>F14/ВВП!$B$6*100</f>
        <v>0.48872579789345394</v>
      </c>
      <c r="H14" s="8" t="s">
        <v>8</v>
      </c>
      <c r="I14" s="22" t="s">
        <v>8</v>
      </c>
      <c r="J14" s="8">
        <v>0</v>
      </c>
      <c r="K14" s="22">
        <f>J14/ВВП!$B$8*100</f>
        <v>0</v>
      </c>
      <c r="M14" s="6"/>
      <c r="N14" s="6"/>
    </row>
    <row r="15" spans="1:14" ht="25.5" x14ac:dyDescent="0.25">
      <c r="A15" s="24" t="s">
        <v>34</v>
      </c>
      <c r="B15" s="8">
        <v>0</v>
      </c>
      <c r="C15" s="21">
        <f>B15/ВВП!$B$4*100</f>
        <v>0</v>
      </c>
      <c r="D15" s="8" t="s">
        <v>8</v>
      </c>
      <c r="E15" s="22" t="s">
        <v>8</v>
      </c>
      <c r="F15" s="8">
        <v>0</v>
      </c>
      <c r="G15" s="22">
        <f>F15/ВВП!$B$6*100</f>
        <v>0</v>
      </c>
      <c r="H15" s="8" t="s">
        <v>8</v>
      </c>
      <c r="I15" s="22" t="s">
        <v>8</v>
      </c>
      <c r="J15" s="8">
        <v>0</v>
      </c>
      <c r="K15" s="22">
        <f>J15/ВВП!$B$8*100</f>
        <v>0</v>
      </c>
      <c r="M15" s="6"/>
      <c r="N15" s="6"/>
    </row>
    <row r="16" spans="1:14" ht="25.5" x14ac:dyDescent="0.25">
      <c r="A16" s="20" t="s">
        <v>35</v>
      </c>
      <c r="B16" s="8">
        <v>0</v>
      </c>
      <c r="C16" s="21">
        <f>B16/ВВП!$B$4*100</f>
        <v>0</v>
      </c>
      <c r="D16" s="8" t="s">
        <v>8</v>
      </c>
      <c r="E16" s="22" t="s">
        <v>8</v>
      </c>
      <c r="F16" s="8">
        <v>0</v>
      </c>
      <c r="G16" s="22">
        <f>F16/ВВП!$B$6*100</f>
        <v>0</v>
      </c>
      <c r="H16" s="8" t="s">
        <v>8</v>
      </c>
      <c r="I16" s="22" t="s">
        <v>8</v>
      </c>
      <c r="J16" s="8">
        <v>0</v>
      </c>
      <c r="K16" s="22">
        <f>J16/ВВП!$B$8*100</f>
        <v>0</v>
      </c>
      <c r="M16" s="6"/>
      <c r="N16" s="6"/>
    </row>
    <row r="17" spans="1:14" x14ac:dyDescent="0.25">
      <c r="A17" s="25" t="s">
        <v>36</v>
      </c>
      <c r="B17" s="8">
        <v>400.38388757729996</v>
      </c>
      <c r="C17" s="21">
        <f>B17/ВВП!$B$4*100</f>
        <v>3.9535629965708079</v>
      </c>
      <c r="D17" s="8" t="s">
        <v>8</v>
      </c>
      <c r="E17" s="22" t="s">
        <v>8</v>
      </c>
      <c r="F17" s="8">
        <v>3562.7411476034722</v>
      </c>
      <c r="G17" s="22">
        <f>F17/ВВП!$B$6*100</f>
        <v>2.6341569876287068</v>
      </c>
      <c r="H17" s="8">
        <v>1.9507548579913001</v>
      </c>
      <c r="I17" s="22">
        <f>H17/ВВП!$B$7*100</f>
        <v>0.12806650539537609</v>
      </c>
      <c r="J17" s="8">
        <v>3333.7932260000002</v>
      </c>
      <c r="K17" s="22">
        <f>J17/ВВП!$B$8*100</f>
        <v>1.6665671141603038</v>
      </c>
      <c r="L17" s="6"/>
      <c r="M17" s="6"/>
      <c r="N17" s="6"/>
    </row>
    <row r="18" spans="1:14" x14ac:dyDescent="0.25">
      <c r="A18" s="20" t="s">
        <v>37</v>
      </c>
      <c r="B18" s="8">
        <v>368.97813794000001</v>
      </c>
      <c r="C18" s="21">
        <f>B18/ВВП!$B$4*100</f>
        <v>3.6434490946430622</v>
      </c>
      <c r="D18" s="8" t="s">
        <v>8</v>
      </c>
      <c r="E18" s="22" t="s">
        <v>8</v>
      </c>
      <c r="F18" s="8">
        <v>3270.670348858032</v>
      </c>
      <c r="G18" s="22">
        <f>F18/ВВП!$B$6*100</f>
        <v>2.418210809244369</v>
      </c>
      <c r="H18" s="8">
        <v>5.1326976974700003</v>
      </c>
      <c r="I18" s="22">
        <f>H18/ВВП!$B$7*100</f>
        <v>0.33696015400045087</v>
      </c>
      <c r="J18" s="8">
        <v>3367.5110240000004</v>
      </c>
      <c r="K18" s="22">
        <f>J18/ВВП!$B$8*100</f>
        <v>1.6834226806274906</v>
      </c>
      <c r="M18" s="6"/>
      <c r="N18" s="6"/>
    </row>
    <row r="19" spans="1:14" x14ac:dyDescent="0.25">
      <c r="A19" s="24" t="s">
        <v>38</v>
      </c>
      <c r="B19" s="8">
        <v>0</v>
      </c>
      <c r="C19" s="21">
        <f>B19/ВВП!$B$4*100</f>
        <v>0</v>
      </c>
      <c r="D19" s="8" t="s">
        <v>8</v>
      </c>
      <c r="E19" s="22" t="s">
        <v>8</v>
      </c>
      <c r="F19" s="8">
        <v>0</v>
      </c>
      <c r="G19" s="22">
        <f>F19/ВВП!$B$6*100</f>
        <v>0</v>
      </c>
      <c r="H19" s="8"/>
      <c r="I19" s="22">
        <f>H19/ВВП!$B$7*100</f>
        <v>0</v>
      </c>
      <c r="J19" s="8">
        <v>0</v>
      </c>
      <c r="K19" s="22">
        <f>J19/ВВП!$B$8*100</f>
        <v>0</v>
      </c>
      <c r="M19" s="6"/>
      <c r="N19" s="6"/>
    </row>
    <row r="20" spans="1:14" x14ac:dyDescent="0.25">
      <c r="A20" s="24" t="s">
        <v>39</v>
      </c>
      <c r="B20" s="8">
        <v>368.97813794000001</v>
      </c>
      <c r="C20" s="21">
        <f>B20/ВВП!$B$4*100</f>
        <v>3.6434490946430622</v>
      </c>
      <c r="D20" s="8" t="s">
        <v>8</v>
      </c>
      <c r="E20" s="22" t="s">
        <v>8</v>
      </c>
      <c r="F20" s="8">
        <v>3553.7746614013909</v>
      </c>
      <c r="G20" s="22">
        <f>F20/ВВП!$B$6*100</f>
        <v>2.6275275045129951</v>
      </c>
      <c r="H20" s="8">
        <v>5.4347061124700007</v>
      </c>
      <c r="I20" s="22">
        <f>H20/ВВП!$B$7*100</f>
        <v>0.3567869211365699</v>
      </c>
      <c r="J20" s="8">
        <v>2356.0452580000001</v>
      </c>
      <c r="K20" s="22">
        <f>J20/ВВП!$B$8*100</f>
        <v>1.1777897668738402</v>
      </c>
      <c r="M20" s="6"/>
      <c r="N20" s="6"/>
    </row>
    <row r="21" spans="1:14" x14ac:dyDescent="0.25">
      <c r="A21" s="24" t="s">
        <v>40</v>
      </c>
      <c r="B21" s="8">
        <v>0</v>
      </c>
      <c r="C21" s="21">
        <f>B21/ВВП!$B$4*100</f>
        <v>0</v>
      </c>
      <c r="D21" s="8" t="s">
        <v>8</v>
      </c>
      <c r="E21" s="22" t="s">
        <v>8</v>
      </c>
      <c r="F21" s="8">
        <v>-283.10431254335901</v>
      </c>
      <c r="G21" s="22">
        <f>F21/ВВП!$B$6*100</f>
        <v>-0.2093166952686259</v>
      </c>
      <c r="H21" s="8">
        <v>0</v>
      </c>
      <c r="I21" s="22">
        <f>H21/ВВП!$B$7*100</f>
        <v>0</v>
      </c>
      <c r="J21" s="8">
        <v>83.787227999999999</v>
      </c>
      <c r="K21" s="22">
        <f>J21/ВВП!$B$8*100</f>
        <v>4.1885332804216149E-2</v>
      </c>
      <c r="M21" s="6"/>
      <c r="N21" s="6"/>
    </row>
    <row r="22" spans="1:14" ht="25.5" x14ac:dyDescent="0.25">
      <c r="A22" s="24" t="s">
        <v>41</v>
      </c>
      <c r="B22" s="32" t="s">
        <v>16</v>
      </c>
      <c r="C22" s="27" t="s">
        <v>16</v>
      </c>
      <c r="D22" s="8" t="s">
        <v>79</v>
      </c>
      <c r="E22" s="22" t="s">
        <v>8</v>
      </c>
      <c r="F22" s="8">
        <v>0</v>
      </c>
      <c r="G22" s="22">
        <f>F22/ВВП!$B$6*100</f>
        <v>0</v>
      </c>
      <c r="H22" s="8">
        <v>0</v>
      </c>
      <c r="I22" s="22">
        <f>H22/ВВП!$B$7*100</f>
        <v>0</v>
      </c>
      <c r="J22" s="8">
        <v>0</v>
      </c>
      <c r="K22" s="22">
        <f>J22/ВВП!$B$8*100</f>
        <v>0</v>
      </c>
      <c r="M22" s="6"/>
      <c r="N22" s="6"/>
    </row>
    <row r="23" spans="1:14" ht="25.5" x14ac:dyDescent="0.25">
      <c r="A23" s="24" t="s">
        <v>42</v>
      </c>
      <c r="B23" s="8">
        <v>0</v>
      </c>
      <c r="C23" s="21">
        <f>B23/ВВП!$B$4*100</f>
        <v>0</v>
      </c>
      <c r="D23" s="8" t="s">
        <v>79</v>
      </c>
      <c r="E23" s="22" t="s">
        <v>8</v>
      </c>
      <c r="F23" s="8">
        <v>0</v>
      </c>
      <c r="G23" s="22">
        <f>F23/ВВП!$B$6*100</f>
        <v>0</v>
      </c>
      <c r="H23" s="89">
        <v>-0.30200841500000003</v>
      </c>
      <c r="I23" s="22">
        <f>H23/ВВП!$B$7*100</f>
        <v>-1.9826767136119042E-2</v>
      </c>
      <c r="J23" s="8">
        <v>927.67853799999989</v>
      </c>
      <c r="K23" s="22">
        <f>J23/ВВП!$B$8*100</f>
        <v>0.46374758094943391</v>
      </c>
      <c r="M23" s="6"/>
      <c r="N23" s="6"/>
    </row>
    <row r="24" spans="1:14" x14ac:dyDescent="0.25">
      <c r="A24" s="20" t="s">
        <v>43</v>
      </c>
      <c r="B24" s="8">
        <v>31.405749637299998</v>
      </c>
      <c r="C24" s="21">
        <f>B24/ВВП!$B$4*100</f>
        <v>0.31011390192774563</v>
      </c>
      <c r="D24" s="8" t="s">
        <v>79</v>
      </c>
      <c r="E24" s="22" t="s">
        <v>8</v>
      </c>
      <c r="F24" s="8">
        <v>292.07079874544007</v>
      </c>
      <c r="G24" s="22">
        <f>F24/ВВП!$B$6*100</f>
        <v>0.21594617838433749</v>
      </c>
      <c r="H24" s="8">
        <v>-3.1819428394787002</v>
      </c>
      <c r="I24" s="22">
        <f>H24/ВВП!$B$7*100</f>
        <v>-0.20889364860507478</v>
      </c>
      <c r="J24" s="8">
        <v>-33.717797999999995</v>
      </c>
      <c r="K24" s="22">
        <f>J24/ВВП!$B$8*100</f>
        <v>-1.6855566467186781E-2</v>
      </c>
      <c r="M24" s="6"/>
      <c r="N24" s="6"/>
    </row>
    <row r="25" spans="1:14" x14ac:dyDescent="0.25">
      <c r="A25" s="24" t="s">
        <v>44</v>
      </c>
      <c r="B25" s="8">
        <v>0</v>
      </c>
      <c r="C25" s="21">
        <f>B25/ВВП!$B$4*100</f>
        <v>0</v>
      </c>
      <c r="D25" s="8" t="s">
        <v>79</v>
      </c>
      <c r="E25" s="22" t="s">
        <v>8</v>
      </c>
      <c r="F25" s="8">
        <v>0</v>
      </c>
      <c r="G25" s="22">
        <f>F25/ВВП!$B$6*100</f>
        <v>0</v>
      </c>
      <c r="H25" s="8">
        <v>0</v>
      </c>
      <c r="I25" s="22">
        <f>H25/ВВП!$B$7*100</f>
        <v>0</v>
      </c>
      <c r="J25" s="8">
        <v>0</v>
      </c>
      <c r="K25" s="22">
        <f>J25/ВВП!$B$8*100</f>
        <v>0</v>
      </c>
      <c r="M25" s="6"/>
      <c r="N25" s="6"/>
    </row>
    <row r="26" spans="1:14" x14ac:dyDescent="0.25">
      <c r="A26" s="24" t="s">
        <v>45</v>
      </c>
      <c r="B26" s="8">
        <v>0</v>
      </c>
      <c r="C26" s="21">
        <f>B26/ВВП!$B$4*100</f>
        <v>0</v>
      </c>
      <c r="D26" s="8" t="s">
        <v>79</v>
      </c>
      <c r="E26" s="22" t="s">
        <v>8</v>
      </c>
      <c r="F26" s="8">
        <v>733.59</v>
      </c>
      <c r="G26" s="22">
        <f>F26/ВВП!$B$6*100</f>
        <v>0.54238889228716303</v>
      </c>
      <c r="H26" s="89">
        <v>0</v>
      </c>
      <c r="I26" s="22">
        <f>H26/ВВП!$B$7*100</f>
        <v>0</v>
      </c>
      <c r="J26" s="23">
        <v>-32.669798</v>
      </c>
      <c r="K26" s="22">
        <f>J26/ВВП!$B$8*100</f>
        <v>-1.6331670047331263E-2</v>
      </c>
      <c r="M26" s="6"/>
      <c r="N26" s="6"/>
    </row>
    <row r="27" spans="1:14" x14ac:dyDescent="0.25">
      <c r="A27" s="24" t="s">
        <v>46</v>
      </c>
      <c r="B27" s="8">
        <v>31.405749637299998</v>
      </c>
      <c r="C27" s="21">
        <f>B27/ВВП!$B$4*100</f>
        <v>0.31011390192774563</v>
      </c>
      <c r="D27" s="8" t="s">
        <v>79</v>
      </c>
      <c r="E27" s="22" t="s">
        <v>8</v>
      </c>
      <c r="F27" s="8">
        <v>-441.51920125455996</v>
      </c>
      <c r="G27" s="22">
        <f>F27/ВВП!$B$6*100</f>
        <v>-0.32644271390282548</v>
      </c>
      <c r="H27" s="8">
        <v>-3.1819428394787002</v>
      </c>
      <c r="I27" s="22">
        <f>H27/ВВП!$B$7*100</f>
        <v>-0.20889364860507478</v>
      </c>
      <c r="J27" s="23">
        <v>-1.048</v>
      </c>
      <c r="K27" s="22">
        <f>J27/ВВП!$B$8*100</f>
        <v>-5.2389641985552409E-4</v>
      </c>
      <c r="M27" s="6"/>
      <c r="N27" s="6"/>
    </row>
    <row r="28" spans="1:14" ht="25.5" x14ac:dyDescent="0.25">
      <c r="A28" s="24" t="s">
        <v>47</v>
      </c>
      <c r="B28" s="32" t="s">
        <v>16</v>
      </c>
      <c r="C28" s="27" t="s">
        <v>16</v>
      </c>
      <c r="D28" s="8" t="s">
        <v>79</v>
      </c>
      <c r="E28" s="22" t="s">
        <v>8</v>
      </c>
      <c r="F28" s="8">
        <v>0</v>
      </c>
      <c r="G28" s="22">
        <f>F28/ВВП!$B$6*100</f>
        <v>0</v>
      </c>
      <c r="H28" s="8" t="s">
        <v>8</v>
      </c>
      <c r="I28" s="22" t="s">
        <v>8</v>
      </c>
      <c r="J28" s="23">
        <v>0</v>
      </c>
      <c r="K28" s="22">
        <f>J28/ВВП!$B$8*100</f>
        <v>0</v>
      </c>
      <c r="M28" s="6"/>
      <c r="N28" s="6"/>
    </row>
    <row r="29" spans="1:14" ht="25.5" x14ac:dyDescent="0.25">
      <c r="A29" s="24" t="s">
        <v>48</v>
      </c>
      <c r="B29" s="8">
        <v>0</v>
      </c>
      <c r="C29" s="21">
        <f>B29/ВВП!$B$4*100</f>
        <v>0</v>
      </c>
      <c r="D29" s="8" t="s">
        <v>79</v>
      </c>
      <c r="E29" s="22" t="s">
        <v>8</v>
      </c>
      <c r="F29" s="8">
        <v>0</v>
      </c>
      <c r="G29" s="22">
        <f>F29/ВВП!$B$6*100</f>
        <v>0</v>
      </c>
      <c r="H29" s="8" t="s">
        <v>8</v>
      </c>
      <c r="I29" s="22" t="s">
        <v>8</v>
      </c>
      <c r="J29" s="23">
        <v>0</v>
      </c>
      <c r="K29" s="22">
        <f>J29/ВВП!$B$8*100</f>
        <v>0</v>
      </c>
      <c r="M29" s="6"/>
      <c r="N29" s="6"/>
    </row>
    <row r="30" spans="1:14" ht="38.25" x14ac:dyDescent="0.25">
      <c r="A30" s="28" t="s">
        <v>75</v>
      </c>
      <c r="B30" s="29">
        <v>394.52513341709994</v>
      </c>
      <c r="C30" s="30">
        <f>B30/ВВП!$B$4*100</f>
        <v>3.8957111339648227</v>
      </c>
      <c r="D30" s="29" t="s">
        <v>8</v>
      </c>
      <c r="E30" s="31" t="s">
        <v>8</v>
      </c>
      <c r="F30" s="29">
        <v>566.42521711215147</v>
      </c>
      <c r="G30" s="31">
        <f>F30/ВВП!$B$6*100</f>
        <v>0.41879353054563939</v>
      </c>
      <c r="H30" s="29">
        <v>-49.635645233392502</v>
      </c>
      <c r="I30" s="31">
        <f>H30/ВВП!$B$7*100</f>
        <v>-3.2585660889399062</v>
      </c>
      <c r="J30" s="29">
        <v>1476.8422930000004</v>
      </c>
      <c r="K30" s="31">
        <f>J30/ВВП!$B$8*100</f>
        <v>0.73827518129191139</v>
      </c>
      <c r="L30" s="6"/>
      <c r="M30" s="6"/>
      <c r="N30" s="6"/>
    </row>
    <row r="31" spans="1:14" x14ac:dyDescent="0.25">
      <c r="A31" s="70" t="s">
        <v>73</v>
      </c>
      <c r="J31" s="4"/>
      <c r="M31" s="6"/>
      <c r="N31" s="6"/>
    </row>
    <row r="32" spans="1:14" x14ac:dyDescent="0.25">
      <c r="A32" s="55"/>
      <c r="J32" s="6"/>
      <c r="M32" s="6"/>
      <c r="N32" s="6"/>
    </row>
    <row r="33" spans="1:14" s="4" customFormat="1" x14ac:dyDescent="0.25">
      <c r="A33" s="56"/>
      <c r="B33" s="93"/>
      <c r="D33" s="93"/>
      <c r="E33" s="93"/>
      <c r="F33" s="93"/>
      <c r="G33" s="93"/>
      <c r="H33" s="93"/>
      <c r="I33" s="94"/>
      <c r="J33" s="93"/>
      <c r="K33" s="93"/>
      <c r="M33" s="93"/>
      <c r="N33" s="93"/>
    </row>
    <row r="34" spans="1:14" x14ac:dyDescent="0.25">
      <c r="B34" s="6"/>
      <c r="F34" s="6"/>
      <c r="H34" s="6"/>
      <c r="J34" s="6"/>
      <c r="M34" s="6"/>
      <c r="N34" s="6"/>
    </row>
    <row r="35" spans="1:14" x14ac:dyDescent="0.25">
      <c r="M35" s="6"/>
      <c r="N35" s="6"/>
    </row>
    <row r="36" spans="1:14" x14ac:dyDescent="0.25">
      <c r="M36" s="6"/>
      <c r="N36" s="6"/>
    </row>
    <row r="37" spans="1:14" x14ac:dyDescent="0.25">
      <c r="N37" s="6"/>
    </row>
  </sheetData>
  <mergeCells count="8">
    <mergeCell ref="A1:K1"/>
    <mergeCell ref="A2:K2"/>
    <mergeCell ref="A3:A4"/>
    <mergeCell ref="B3:C3"/>
    <mergeCell ref="D3:E3"/>
    <mergeCell ref="F3:G3"/>
    <mergeCell ref="H3:I3"/>
    <mergeCell ref="J3:K3"/>
  </mergeCells>
  <pageMargins left="0.31" right="0.32" top="0.75" bottom="0.75" header="0.3" footer="0.3"/>
  <pageSetup paperSize="9" scale="6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M55"/>
  <sheetViews>
    <sheetView topLeftCell="A22" zoomScaleNormal="100" zoomScaleSheetLayoutView="100" workbookViewId="0">
      <selection activeCell="B19" sqref="B19"/>
    </sheetView>
  </sheetViews>
  <sheetFormatPr defaultRowHeight="15" x14ac:dyDescent="0.25"/>
  <cols>
    <col min="1" max="1" width="40.5703125" customWidth="1"/>
    <col min="2" max="4" width="14.5703125" customWidth="1"/>
    <col min="5" max="5" width="14.5703125" style="1" customWidth="1"/>
    <col min="6" max="6" width="14.5703125" customWidth="1"/>
    <col min="10" max="10" width="15" customWidth="1"/>
  </cols>
  <sheetData>
    <row r="1" spans="1:13" ht="16.5" x14ac:dyDescent="0.25">
      <c r="A1" s="121" t="s">
        <v>63</v>
      </c>
      <c r="B1" s="121"/>
      <c r="C1" s="121"/>
      <c r="D1" s="121"/>
      <c r="E1" s="121"/>
      <c r="F1" s="121"/>
    </row>
    <row r="2" spans="1:13" x14ac:dyDescent="0.25">
      <c r="A2" s="122" t="s">
        <v>99</v>
      </c>
      <c r="B2" s="122"/>
      <c r="C2" s="122"/>
      <c r="D2" s="122"/>
      <c r="E2" s="122"/>
      <c r="F2" s="122"/>
      <c r="G2" s="77"/>
      <c r="H2" s="77"/>
      <c r="I2" s="77"/>
      <c r="J2" s="77"/>
      <c r="K2" s="77"/>
    </row>
    <row r="3" spans="1:13" ht="27" customHeight="1" x14ac:dyDescent="0.25">
      <c r="A3" s="129" t="s">
        <v>0</v>
      </c>
      <c r="B3" s="81" t="s">
        <v>1</v>
      </c>
      <c r="C3" s="81" t="s">
        <v>2</v>
      </c>
      <c r="D3" s="82" t="s">
        <v>3</v>
      </c>
      <c r="E3" s="82" t="s">
        <v>4</v>
      </c>
      <c r="F3" s="81" t="s">
        <v>5</v>
      </c>
    </row>
    <row r="4" spans="1:13" ht="27" x14ac:dyDescent="0.25">
      <c r="A4" s="130"/>
      <c r="B4" s="10" t="s">
        <v>69</v>
      </c>
      <c r="C4" s="10" t="s">
        <v>69</v>
      </c>
      <c r="D4" s="10" t="s">
        <v>69</v>
      </c>
      <c r="E4" s="10" t="s">
        <v>69</v>
      </c>
      <c r="F4" s="10" t="s">
        <v>69</v>
      </c>
    </row>
    <row r="5" spans="1:13" x14ac:dyDescent="0.25">
      <c r="A5" s="11" t="s">
        <v>49</v>
      </c>
      <c r="B5" s="86">
        <v>4880.7436833456995</v>
      </c>
      <c r="C5" s="8" t="s">
        <v>8</v>
      </c>
      <c r="D5" s="8">
        <v>30074.943445500001</v>
      </c>
      <c r="E5" s="8">
        <v>558.75293999999997</v>
      </c>
      <c r="F5" s="9">
        <v>26526.710009999999</v>
      </c>
    </row>
    <row r="6" spans="1:13" s="4" customFormat="1" x14ac:dyDescent="0.25">
      <c r="A6" s="12" t="s">
        <v>50</v>
      </c>
      <c r="B6" s="86"/>
      <c r="C6" s="8"/>
      <c r="D6" s="8"/>
      <c r="E6" s="8"/>
      <c r="F6" s="9"/>
      <c r="G6"/>
      <c r="H6"/>
      <c r="I6"/>
      <c r="J6"/>
      <c r="K6"/>
      <c r="L6"/>
      <c r="M6"/>
    </row>
    <row r="7" spans="1:13" x14ac:dyDescent="0.25">
      <c r="A7" s="12" t="s">
        <v>51</v>
      </c>
      <c r="B7" s="86">
        <v>2357.0241185123</v>
      </c>
      <c r="C7" s="8" t="s">
        <v>8</v>
      </c>
      <c r="D7" s="8">
        <v>8309.7189337</v>
      </c>
      <c r="E7" s="8">
        <v>408.89076999999997</v>
      </c>
      <c r="F7" s="9">
        <v>3440.6006699999998</v>
      </c>
    </row>
    <row r="8" spans="1:13" s="4" customFormat="1" x14ac:dyDescent="0.25">
      <c r="A8" s="13" t="s">
        <v>50</v>
      </c>
      <c r="B8" s="86"/>
      <c r="C8" s="8"/>
      <c r="D8" s="8"/>
      <c r="E8" s="8"/>
      <c r="F8" s="9"/>
      <c r="G8"/>
      <c r="H8"/>
      <c r="I8"/>
      <c r="J8"/>
      <c r="K8"/>
      <c r="L8"/>
      <c r="M8"/>
    </row>
    <row r="9" spans="1:13" s="4" customFormat="1" x14ac:dyDescent="0.25">
      <c r="A9" s="13" t="s">
        <v>67</v>
      </c>
      <c r="B9" s="86">
        <v>6.0163678852100002</v>
      </c>
      <c r="C9" s="8" t="s">
        <v>8</v>
      </c>
      <c r="D9" s="8">
        <v>8309.7189337</v>
      </c>
      <c r="E9" s="8">
        <v>4.5701000000000001</v>
      </c>
      <c r="F9" s="9">
        <v>33.83764</v>
      </c>
      <c r="G9"/>
      <c r="H9"/>
      <c r="I9"/>
      <c r="J9"/>
      <c r="K9"/>
      <c r="L9"/>
      <c r="M9"/>
    </row>
    <row r="10" spans="1:13" x14ac:dyDescent="0.25">
      <c r="A10" s="13" t="s">
        <v>52</v>
      </c>
      <c r="B10" s="86">
        <v>171.044478806602</v>
      </c>
      <c r="C10" s="8" t="s">
        <v>8</v>
      </c>
      <c r="D10" s="8">
        <v>0</v>
      </c>
      <c r="E10" s="35" t="s">
        <v>16</v>
      </c>
      <c r="F10" s="35" t="s">
        <v>16</v>
      </c>
    </row>
    <row r="11" spans="1:13" x14ac:dyDescent="0.25">
      <c r="A11" s="12" t="s">
        <v>53</v>
      </c>
      <c r="B11" s="86">
        <v>2523.7195648334</v>
      </c>
      <c r="C11" s="8" t="s">
        <v>8</v>
      </c>
      <c r="D11" s="8">
        <v>21765.224511799999</v>
      </c>
      <c r="E11" s="8">
        <v>149.86216999999999</v>
      </c>
      <c r="F11" s="9">
        <v>23086.109339999999</v>
      </c>
    </row>
    <row r="12" spans="1:13" s="4" customFormat="1" x14ac:dyDescent="0.25">
      <c r="A12" s="13" t="s">
        <v>50</v>
      </c>
      <c r="B12" s="86"/>
      <c r="C12" s="8"/>
      <c r="D12" s="8"/>
      <c r="E12" s="8"/>
      <c r="F12" s="9"/>
      <c r="G12"/>
      <c r="H12"/>
      <c r="I12"/>
      <c r="J12"/>
      <c r="K12"/>
      <c r="L12"/>
      <c r="M12"/>
    </row>
    <row r="13" spans="1:13" s="4" customFormat="1" x14ac:dyDescent="0.25">
      <c r="A13" s="13" t="s">
        <v>67</v>
      </c>
      <c r="B13" s="86">
        <v>0.55587600000000004</v>
      </c>
      <c r="C13" s="8" t="s">
        <v>8</v>
      </c>
      <c r="D13" s="8">
        <v>2.6039333999999998</v>
      </c>
      <c r="E13" s="8">
        <v>5.57E-2</v>
      </c>
      <c r="F13" s="9">
        <v>0</v>
      </c>
      <c r="G13"/>
      <c r="H13"/>
      <c r="I13"/>
      <c r="J13"/>
      <c r="K13"/>
      <c r="L13"/>
      <c r="M13"/>
    </row>
    <row r="14" spans="1:13" x14ac:dyDescent="0.25">
      <c r="A14" s="13" t="s">
        <v>52</v>
      </c>
      <c r="B14" s="86">
        <v>2302.9867341934</v>
      </c>
      <c r="C14" s="8" t="s">
        <v>8</v>
      </c>
      <c r="D14" s="8">
        <v>21762.620578400001</v>
      </c>
      <c r="E14" s="8">
        <v>144.87864999999999</v>
      </c>
      <c r="F14" s="9">
        <v>23086.109339999999</v>
      </c>
    </row>
    <row r="15" spans="1:13" x14ac:dyDescent="0.25">
      <c r="A15" s="11" t="s">
        <v>54</v>
      </c>
      <c r="B15" s="87" t="s">
        <v>16</v>
      </c>
      <c r="C15" s="32" t="s">
        <v>16</v>
      </c>
      <c r="D15" s="32" t="s">
        <v>16</v>
      </c>
      <c r="E15" s="32" t="s">
        <v>16</v>
      </c>
      <c r="F15" s="73">
        <v>612.61260000000004</v>
      </c>
    </row>
    <row r="16" spans="1:13" s="4" customFormat="1" x14ac:dyDescent="0.25">
      <c r="A16" s="12" t="s">
        <v>50</v>
      </c>
      <c r="B16" s="87"/>
      <c r="C16" s="32"/>
      <c r="D16" s="32"/>
      <c r="E16" s="32"/>
      <c r="F16" s="33"/>
      <c r="G16"/>
      <c r="H16"/>
      <c r="I16"/>
      <c r="J16"/>
      <c r="K16"/>
      <c r="L16"/>
      <c r="M16"/>
    </row>
    <row r="17" spans="1:13" x14ac:dyDescent="0.25">
      <c r="A17" s="12" t="s">
        <v>51</v>
      </c>
      <c r="B17" s="87" t="s">
        <v>16</v>
      </c>
      <c r="C17" s="32" t="s">
        <v>16</v>
      </c>
      <c r="D17" s="32" t="s">
        <v>16</v>
      </c>
      <c r="E17" s="32" t="s">
        <v>16</v>
      </c>
      <c r="F17" s="35" t="s">
        <v>16</v>
      </c>
    </row>
    <row r="18" spans="1:13" s="4" customFormat="1" x14ac:dyDescent="0.25">
      <c r="A18" s="13" t="s">
        <v>50</v>
      </c>
      <c r="B18" s="87"/>
      <c r="C18" s="32"/>
      <c r="D18" s="32"/>
      <c r="E18" s="32"/>
      <c r="F18" s="35"/>
      <c r="G18"/>
      <c r="H18"/>
      <c r="I18"/>
      <c r="J18"/>
      <c r="K18"/>
      <c r="L18"/>
      <c r="M18"/>
    </row>
    <row r="19" spans="1:13" s="4" customFormat="1" x14ac:dyDescent="0.25">
      <c r="A19" s="13" t="s">
        <v>67</v>
      </c>
      <c r="B19" s="87" t="s">
        <v>16</v>
      </c>
      <c r="C19" s="32" t="s">
        <v>16</v>
      </c>
      <c r="D19" s="32" t="s">
        <v>16</v>
      </c>
      <c r="E19" s="32" t="s">
        <v>16</v>
      </c>
      <c r="F19" s="35" t="s">
        <v>16</v>
      </c>
      <c r="G19"/>
      <c r="H19"/>
      <c r="I19"/>
      <c r="J19"/>
      <c r="K19"/>
      <c r="L19"/>
      <c r="M19"/>
    </row>
    <row r="20" spans="1:13" x14ac:dyDescent="0.25">
      <c r="A20" s="13" t="s">
        <v>52</v>
      </c>
      <c r="B20" s="87" t="s">
        <v>16</v>
      </c>
      <c r="C20" s="32" t="s">
        <v>16</v>
      </c>
      <c r="D20" s="32" t="s">
        <v>16</v>
      </c>
      <c r="E20" s="32" t="s">
        <v>16</v>
      </c>
      <c r="F20" s="35" t="s">
        <v>16</v>
      </c>
    </row>
    <row r="21" spans="1:13" x14ac:dyDescent="0.25">
      <c r="A21" s="12" t="s">
        <v>53</v>
      </c>
      <c r="B21" s="87" t="s">
        <v>16</v>
      </c>
      <c r="C21" s="32" t="s">
        <v>16</v>
      </c>
      <c r="D21" s="32" t="s">
        <v>16</v>
      </c>
      <c r="E21" s="32" t="s">
        <v>16</v>
      </c>
      <c r="F21" s="73">
        <v>612.61260000000004</v>
      </c>
    </row>
    <row r="22" spans="1:13" s="4" customFormat="1" x14ac:dyDescent="0.25">
      <c r="A22" s="13" t="s">
        <v>50</v>
      </c>
      <c r="B22" s="87"/>
      <c r="C22" s="32"/>
      <c r="D22" s="32"/>
      <c r="E22" s="32"/>
      <c r="F22" s="33"/>
      <c r="G22"/>
      <c r="H22"/>
      <c r="I22"/>
      <c r="J22"/>
      <c r="K22"/>
      <c r="L22"/>
      <c r="M22"/>
    </row>
    <row r="23" spans="1:13" s="4" customFormat="1" x14ac:dyDescent="0.25">
      <c r="A23" s="13" t="s">
        <v>67</v>
      </c>
      <c r="B23" s="87" t="s">
        <v>16</v>
      </c>
      <c r="C23" s="32" t="s">
        <v>16</v>
      </c>
      <c r="D23" s="32" t="s">
        <v>16</v>
      </c>
      <c r="E23" s="32" t="s">
        <v>16</v>
      </c>
      <c r="F23" s="97">
        <v>0</v>
      </c>
      <c r="G23"/>
      <c r="H23"/>
      <c r="I23"/>
      <c r="J23"/>
      <c r="K23"/>
      <c r="L23"/>
      <c r="M23"/>
    </row>
    <row r="24" spans="1:13" x14ac:dyDescent="0.25">
      <c r="A24" s="13" t="s">
        <v>52</v>
      </c>
      <c r="B24" s="87" t="s">
        <v>16</v>
      </c>
      <c r="C24" s="32" t="s">
        <v>16</v>
      </c>
      <c r="D24" s="32" t="s">
        <v>16</v>
      </c>
      <c r="E24" s="32" t="s">
        <v>16</v>
      </c>
      <c r="F24" s="73">
        <v>612.61260000000004</v>
      </c>
    </row>
    <row r="25" spans="1:13" x14ac:dyDescent="0.25">
      <c r="A25" s="14" t="s">
        <v>55</v>
      </c>
      <c r="B25" s="86">
        <v>2.2149462240000002</v>
      </c>
      <c r="C25" s="26" t="s">
        <v>8</v>
      </c>
      <c r="D25" s="34">
        <v>2231.5681054000001</v>
      </c>
      <c r="E25" s="32"/>
      <c r="F25" s="33">
        <v>132.13956999999999</v>
      </c>
    </row>
    <row r="26" spans="1:13" s="4" customFormat="1" x14ac:dyDescent="0.25">
      <c r="A26" s="12" t="s">
        <v>50</v>
      </c>
      <c r="B26" s="86"/>
      <c r="C26" s="26"/>
      <c r="D26" s="34"/>
      <c r="E26" s="32"/>
      <c r="F26" s="33"/>
      <c r="G26"/>
      <c r="H26"/>
      <c r="I26"/>
      <c r="J26"/>
      <c r="K26"/>
      <c r="L26"/>
      <c r="M26"/>
    </row>
    <row r="27" spans="1:13" x14ac:dyDescent="0.25">
      <c r="A27" s="12" t="s">
        <v>51</v>
      </c>
      <c r="B27" s="86">
        <v>2.2149462240000002</v>
      </c>
      <c r="C27" s="32" t="s">
        <v>16</v>
      </c>
      <c r="D27" s="32" t="s">
        <v>16</v>
      </c>
      <c r="E27" s="32" t="s">
        <v>16</v>
      </c>
      <c r="F27" s="35" t="s">
        <v>16</v>
      </c>
    </row>
    <row r="28" spans="1:13" s="4" customFormat="1" x14ac:dyDescent="0.25">
      <c r="A28" s="13" t="s">
        <v>50</v>
      </c>
      <c r="B28" s="86"/>
      <c r="C28" s="32"/>
      <c r="D28" s="32"/>
      <c r="E28" s="32"/>
      <c r="F28" s="35"/>
      <c r="G28"/>
      <c r="H28"/>
      <c r="I28"/>
      <c r="J28"/>
      <c r="K28"/>
      <c r="L28"/>
      <c r="M28"/>
    </row>
    <row r="29" spans="1:13" s="4" customFormat="1" x14ac:dyDescent="0.25">
      <c r="A29" s="13" t="s">
        <v>67</v>
      </c>
      <c r="B29" s="86">
        <v>5.5853999999999999E-3</v>
      </c>
      <c r="C29" s="32" t="s">
        <v>16</v>
      </c>
      <c r="D29" s="32" t="s">
        <v>16</v>
      </c>
      <c r="E29" s="32" t="s">
        <v>16</v>
      </c>
      <c r="F29" s="35" t="s">
        <v>16</v>
      </c>
      <c r="G29"/>
      <c r="H29"/>
      <c r="I29"/>
      <c r="J29"/>
      <c r="K29"/>
      <c r="L29"/>
      <c r="M29"/>
    </row>
    <row r="30" spans="1:13" x14ac:dyDescent="0.25">
      <c r="A30" s="13" t="s">
        <v>52</v>
      </c>
      <c r="B30" s="88" t="s">
        <v>16</v>
      </c>
      <c r="C30" s="32" t="s">
        <v>16</v>
      </c>
      <c r="D30" s="32" t="s">
        <v>16</v>
      </c>
      <c r="E30" s="32" t="s">
        <v>16</v>
      </c>
      <c r="F30" s="35" t="s">
        <v>16</v>
      </c>
    </row>
    <row r="31" spans="1:13" x14ac:dyDescent="0.25">
      <c r="A31" s="12" t="s">
        <v>53</v>
      </c>
      <c r="B31" s="88" t="s">
        <v>16</v>
      </c>
      <c r="C31" s="26" t="s">
        <v>8</v>
      </c>
      <c r="D31" s="34">
        <v>2231.5681054000001</v>
      </c>
      <c r="E31" s="32" t="s">
        <v>16</v>
      </c>
      <c r="F31" s="33">
        <v>132.13956999999999</v>
      </c>
    </row>
    <row r="32" spans="1:13" s="4" customFormat="1" x14ac:dyDescent="0.25">
      <c r="A32" s="13" t="s">
        <v>50</v>
      </c>
      <c r="B32" s="88"/>
      <c r="C32" s="26"/>
      <c r="D32" s="34"/>
      <c r="E32" s="32"/>
      <c r="F32" s="33"/>
      <c r="G32"/>
      <c r="H32"/>
      <c r="I32"/>
      <c r="J32"/>
      <c r="K32"/>
      <c r="L32"/>
      <c r="M32"/>
    </row>
    <row r="33" spans="1:13" s="4" customFormat="1" x14ac:dyDescent="0.25">
      <c r="A33" s="13" t="s">
        <v>67</v>
      </c>
      <c r="B33" s="88" t="s">
        <v>16</v>
      </c>
      <c r="C33" s="26" t="s">
        <v>8</v>
      </c>
      <c r="D33" s="34">
        <v>12.1171954</v>
      </c>
      <c r="E33" s="32" t="s">
        <v>16</v>
      </c>
      <c r="F33" s="33">
        <v>0</v>
      </c>
      <c r="G33"/>
      <c r="H33"/>
      <c r="I33"/>
      <c r="J33"/>
      <c r="K33"/>
      <c r="L33"/>
      <c r="M33"/>
    </row>
    <row r="34" spans="1:13" x14ac:dyDescent="0.25">
      <c r="A34" s="13" t="s">
        <v>52</v>
      </c>
      <c r="B34" s="88" t="s">
        <v>16</v>
      </c>
      <c r="C34" s="26" t="s">
        <v>8</v>
      </c>
      <c r="D34" s="34">
        <v>2219.45091</v>
      </c>
      <c r="E34" s="32" t="s">
        <v>16</v>
      </c>
      <c r="F34" s="33">
        <v>132.13956999999999</v>
      </c>
    </row>
    <row r="35" spans="1:13" x14ac:dyDescent="0.25">
      <c r="A35" s="14" t="s">
        <v>68</v>
      </c>
      <c r="B35" s="86">
        <v>4882.9586295697</v>
      </c>
      <c r="C35" s="26" t="s">
        <v>8</v>
      </c>
      <c r="D35" s="34">
        <v>31383.966066000001</v>
      </c>
      <c r="E35" s="8">
        <v>558.75293999999997</v>
      </c>
      <c r="F35" s="9">
        <v>27271.462179999999</v>
      </c>
    </row>
    <row r="36" spans="1:13" s="4" customFormat="1" x14ac:dyDescent="0.25">
      <c r="A36" s="12" t="s">
        <v>50</v>
      </c>
      <c r="B36" s="86"/>
      <c r="C36" s="26"/>
      <c r="D36" s="34"/>
      <c r="E36" s="8"/>
      <c r="F36" s="9"/>
      <c r="G36"/>
      <c r="H36"/>
      <c r="I36"/>
      <c r="J36"/>
      <c r="K36"/>
      <c r="L36"/>
      <c r="M36"/>
    </row>
    <row r="37" spans="1:13" x14ac:dyDescent="0.25">
      <c r="A37" s="12" t="s">
        <v>51</v>
      </c>
      <c r="B37" s="86">
        <v>2359.2390647363</v>
      </c>
      <c r="C37" s="26" t="s">
        <v>8</v>
      </c>
      <c r="D37" s="34">
        <v>8309.7189337</v>
      </c>
      <c r="E37" s="8">
        <v>408.89076999999997</v>
      </c>
      <c r="F37" s="9">
        <v>3440.6006699999998</v>
      </c>
    </row>
    <row r="38" spans="1:13" s="4" customFormat="1" x14ac:dyDescent="0.25">
      <c r="A38" s="13" t="s">
        <v>50</v>
      </c>
      <c r="B38" s="86"/>
      <c r="C38" s="26"/>
      <c r="D38" s="34"/>
      <c r="E38" s="8"/>
      <c r="F38" s="9"/>
      <c r="G38"/>
      <c r="H38"/>
      <c r="I38"/>
      <c r="J38"/>
      <c r="K38"/>
      <c r="L38"/>
      <c r="M38"/>
    </row>
    <row r="39" spans="1:13" s="4" customFormat="1" x14ac:dyDescent="0.25">
      <c r="A39" s="13" t="s">
        <v>67</v>
      </c>
      <c r="B39" s="86">
        <v>5.5179407553199997</v>
      </c>
      <c r="C39" s="26" t="s">
        <v>8</v>
      </c>
      <c r="D39" s="34">
        <v>8309.7189337</v>
      </c>
      <c r="E39" s="8">
        <v>4.5701000000000001</v>
      </c>
      <c r="F39" s="9">
        <v>33.83764</v>
      </c>
      <c r="G39"/>
      <c r="H39"/>
      <c r="I39"/>
      <c r="J39"/>
      <c r="K39"/>
      <c r="L39"/>
      <c r="M39"/>
    </row>
    <row r="40" spans="1:13" x14ac:dyDescent="0.25">
      <c r="A40" s="13" t="s">
        <v>52</v>
      </c>
      <c r="B40" s="86">
        <v>171.044478806602</v>
      </c>
      <c r="C40" s="26"/>
      <c r="D40" s="34">
        <v>0</v>
      </c>
      <c r="E40" s="35" t="s">
        <v>16</v>
      </c>
      <c r="F40" s="9">
        <v>0</v>
      </c>
    </row>
    <row r="41" spans="1:13" x14ac:dyDescent="0.25">
      <c r="A41" s="12" t="s">
        <v>53</v>
      </c>
      <c r="B41" s="86">
        <v>2523.7195648334</v>
      </c>
      <c r="C41" s="26" t="s">
        <v>8</v>
      </c>
      <c r="D41" s="34">
        <v>23074.247132299999</v>
      </c>
      <c r="E41" s="8">
        <v>149.86216999999999</v>
      </c>
      <c r="F41" s="9">
        <v>23830.861509999999</v>
      </c>
    </row>
    <row r="42" spans="1:13" s="4" customFormat="1" x14ac:dyDescent="0.25">
      <c r="A42" s="13" t="s">
        <v>50</v>
      </c>
      <c r="B42" s="86"/>
      <c r="C42" s="26"/>
      <c r="D42" s="34"/>
      <c r="E42" s="8"/>
      <c r="F42" s="9"/>
      <c r="G42"/>
      <c r="H42"/>
      <c r="I42"/>
      <c r="J42"/>
      <c r="K42"/>
      <c r="L42"/>
      <c r="M42"/>
    </row>
    <row r="43" spans="1:13" s="4" customFormat="1" x14ac:dyDescent="0.25">
      <c r="A43" s="13" t="s">
        <v>67</v>
      </c>
      <c r="B43" s="86">
        <v>0.55587600000000004</v>
      </c>
      <c r="C43" s="26" t="s">
        <v>8</v>
      </c>
      <c r="D43" s="34">
        <v>2.6039333999999998</v>
      </c>
      <c r="E43" s="8">
        <v>5.57E-2</v>
      </c>
      <c r="F43" s="9">
        <v>0</v>
      </c>
      <c r="G43"/>
      <c r="H43"/>
      <c r="I43"/>
      <c r="J43"/>
      <c r="K43"/>
      <c r="L43"/>
      <c r="M43"/>
    </row>
    <row r="44" spans="1:13" x14ac:dyDescent="0.25">
      <c r="A44" s="13" t="s">
        <v>52</v>
      </c>
      <c r="B44" s="86">
        <v>2302.9867341934</v>
      </c>
      <c r="C44" s="26" t="s">
        <v>8</v>
      </c>
      <c r="D44" s="34">
        <v>23071.643198900001</v>
      </c>
      <c r="E44" s="8">
        <v>144.87864999999999</v>
      </c>
      <c r="F44" s="9">
        <v>23830.861509999999</v>
      </c>
    </row>
    <row r="45" spans="1:13" x14ac:dyDescent="0.25">
      <c r="A45" s="14" t="s">
        <v>56</v>
      </c>
      <c r="B45" s="89">
        <v>40.369813051123202</v>
      </c>
      <c r="C45" s="26" t="s">
        <v>8</v>
      </c>
      <c r="D45" s="34">
        <v>1917.0954247</v>
      </c>
      <c r="E45" s="32" t="s">
        <v>16</v>
      </c>
      <c r="F45" s="33">
        <v>2582.2844700000001</v>
      </c>
    </row>
    <row r="46" spans="1:13" s="4" customFormat="1" x14ac:dyDescent="0.25">
      <c r="A46" s="12" t="s">
        <v>50</v>
      </c>
      <c r="B46" s="89"/>
      <c r="C46" s="26"/>
      <c r="D46" s="34"/>
      <c r="E46" s="32"/>
      <c r="F46" s="33"/>
      <c r="G46"/>
      <c r="H46"/>
      <c r="I46"/>
      <c r="J46"/>
      <c r="K46"/>
      <c r="L46"/>
      <c r="M46"/>
    </row>
    <row r="47" spans="1:13" x14ac:dyDescent="0.25">
      <c r="A47" s="12" t="s">
        <v>57</v>
      </c>
      <c r="B47" s="89">
        <v>40.369813051123202</v>
      </c>
      <c r="C47" s="26" t="s">
        <v>8</v>
      </c>
      <c r="D47" s="34">
        <v>1917.0954247</v>
      </c>
      <c r="E47" s="32" t="s">
        <v>16</v>
      </c>
      <c r="F47" s="33">
        <v>2514.0313000000001</v>
      </c>
    </row>
    <row r="48" spans="1:13" x14ac:dyDescent="0.25">
      <c r="A48" s="12" t="s">
        <v>58</v>
      </c>
      <c r="B48" s="87" t="s">
        <v>16</v>
      </c>
      <c r="C48" s="26" t="s">
        <v>8</v>
      </c>
      <c r="D48" s="32" t="s">
        <v>16</v>
      </c>
      <c r="E48" s="32" t="s">
        <v>16</v>
      </c>
      <c r="F48" s="33">
        <v>63.455640000000002</v>
      </c>
    </row>
    <row r="49" spans="1:8" x14ac:dyDescent="0.25">
      <c r="A49" s="15" t="s">
        <v>59</v>
      </c>
      <c r="B49" s="90" t="s">
        <v>16</v>
      </c>
      <c r="C49" s="49" t="s">
        <v>8</v>
      </c>
      <c r="D49" s="36" t="s">
        <v>16</v>
      </c>
      <c r="E49" s="36" t="s">
        <v>16</v>
      </c>
      <c r="F49" s="74">
        <v>4.7975300000000001</v>
      </c>
    </row>
    <row r="50" spans="1:8" x14ac:dyDescent="0.25">
      <c r="A50" s="70" t="s">
        <v>73</v>
      </c>
      <c r="B50" s="91"/>
      <c r="C50" s="44"/>
      <c r="D50" s="66"/>
      <c r="E50" s="66"/>
      <c r="F50" s="44"/>
      <c r="H50" s="57"/>
    </row>
    <row r="51" spans="1:8" x14ac:dyDescent="0.25">
      <c r="A51" s="53" t="s">
        <v>72</v>
      </c>
      <c r="B51" s="64"/>
      <c r="C51" s="64"/>
      <c r="D51" s="64"/>
      <c r="E51" s="64"/>
      <c r="F51" s="64"/>
    </row>
    <row r="52" spans="1:8" ht="45.75" customHeight="1" x14ac:dyDescent="0.25">
      <c r="A52" s="131" t="s">
        <v>78</v>
      </c>
      <c r="B52" s="131"/>
      <c r="C52" s="131"/>
      <c r="D52" s="131"/>
      <c r="E52" s="131"/>
      <c r="F52" s="131"/>
    </row>
    <row r="53" spans="1:8" x14ac:dyDescent="0.25">
      <c r="A53" s="54"/>
      <c r="B53" s="64"/>
      <c r="C53" s="64"/>
      <c r="D53" s="64"/>
      <c r="E53" s="64"/>
      <c r="F53" s="64"/>
    </row>
    <row r="54" spans="1:8" x14ac:dyDescent="0.25">
      <c r="A54" s="38"/>
      <c r="B54" s="64"/>
      <c r="C54" s="64"/>
      <c r="D54" s="64"/>
      <c r="E54" s="64"/>
      <c r="F54" s="64"/>
    </row>
    <row r="55" spans="1:8" x14ac:dyDescent="0.25">
      <c r="B55" s="4"/>
      <c r="C55" s="4"/>
      <c r="D55" s="4"/>
      <c r="E55" s="96"/>
    </row>
  </sheetData>
  <mergeCells count="4">
    <mergeCell ref="A1:F1"/>
    <mergeCell ref="A3:A4"/>
    <mergeCell ref="A2:F2"/>
    <mergeCell ref="A52:F52"/>
  </mergeCells>
  <pageMargins left="0.31" right="0.25" top="0.75" bottom="0.75" header="0.3" footer="0.3"/>
  <pageSetup paperSize="9"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topLeftCell="B1" zoomScale="130" zoomScaleNormal="130" zoomScaleSheetLayoutView="85" workbookViewId="0">
      <selection activeCell="C24" sqref="C24"/>
    </sheetView>
  </sheetViews>
  <sheetFormatPr defaultRowHeight="15" x14ac:dyDescent="0.25"/>
  <cols>
    <col min="1" max="1" width="20.7109375" customWidth="1"/>
    <col min="2" max="6" width="22.42578125" customWidth="1"/>
    <col min="7" max="7" width="75.85546875" hidden="1" customWidth="1"/>
    <col min="8" max="8" width="55.42578125" customWidth="1"/>
  </cols>
  <sheetData>
    <row r="1" spans="1:11" ht="16.5" x14ac:dyDescent="0.25">
      <c r="A1" s="121" t="s">
        <v>70</v>
      </c>
      <c r="B1" s="121"/>
      <c r="C1" s="121"/>
      <c r="D1" s="121"/>
      <c r="E1" s="121"/>
      <c r="F1" s="121"/>
      <c r="G1" s="121"/>
      <c r="H1" s="60"/>
    </row>
    <row r="2" spans="1:11" ht="9.75" customHeight="1" x14ac:dyDescent="0.25">
      <c r="A2" s="51"/>
      <c r="B2" s="51"/>
      <c r="C2" s="52"/>
      <c r="D2" s="52"/>
      <c r="E2" s="52"/>
      <c r="F2" s="52"/>
      <c r="G2" s="51"/>
      <c r="H2" s="60"/>
    </row>
    <row r="3" spans="1:11" ht="29.25" customHeight="1" x14ac:dyDescent="0.25">
      <c r="A3" s="132" t="s">
        <v>100</v>
      </c>
      <c r="B3" s="133"/>
      <c r="C3" s="78" t="s">
        <v>92</v>
      </c>
      <c r="D3" s="83" t="s">
        <v>93</v>
      </c>
      <c r="E3" s="83" t="s">
        <v>94</v>
      </c>
      <c r="F3" s="83" t="s">
        <v>95</v>
      </c>
      <c r="G3" s="69" t="s">
        <v>66</v>
      </c>
    </row>
    <row r="4" spans="1:11" x14ac:dyDescent="0.25">
      <c r="A4" s="58" t="s">
        <v>1</v>
      </c>
      <c r="B4" s="139">
        <v>10127.165999999999</v>
      </c>
      <c r="C4" s="109">
        <v>1946.4182000000001</v>
      </c>
      <c r="D4" s="109">
        <v>2307.7121999999999</v>
      </c>
      <c r="E4" s="109">
        <v>2762.1239</v>
      </c>
      <c r="F4" s="59">
        <v>3110.9115999999999</v>
      </c>
      <c r="G4" s="61"/>
    </row>
    <row r="5" spans="1:11" x14ac:dyDescent="0.25">
      <c r="A5" s="58" t="s">
        <v>2</v>
      </c>
      <c r="B5" s="59">
        <v>246.586815</v>
      </c>
      <c r="C5" s="59">
        <v>54.177099999999996</v>
      </c>
      <c r="D5" s="59">
        <v>59.150800000000004</v>
      </c>
      <c r="E5" s="59">
        <v>67.329899999999981</v>
      </c>
      <c r="F5" s="59">
        <v>65.929015000000021</v>
      </c>
      <c r="G5" s="62"/>
    </row>
    <row r="6" spans="1:11" x14ac:dyDescent="0.25">
      <c r="A6" s="58" t="s">
        <v>3</v>
      </c>
      <c r="B6" s="59">
        <v>135251.6636</v>
      </c>
      <c r="C6" s="59">
        <v>26023.9</v>
      </c>
      <c r="D6" s="59">
        <v>26318.840299999996</v>
      </c>
      <c r="E6" s="59">
        <v>32619.885799999996</v>
      </c>
      <c r="F6" s="59">
        <v>50289.037500000006</v>
      </c>
      <c r="G6" s="71"/>
    </row>
    <row r="7" spans="1:11" x14ac:dyDescent="0.25">
      <c r="A7" s="58" t="s">
        <v>4</v>
      </c>
      <c r="B7" s="59">
        <v>1523.2358000000002</v>
      </c>
      <c r="C7" s="59">
        <v>248.82159999999999</v>
      </c>
      <c r="D7" s="59">
        <v>310.90210000000002</v>
      </c>
      <c r="E7" s="59">
        <v>392.0471</v>
      </c>
      <c r="F7" s="59">
        <v>571.46500000000015</v>
      </c>
      <c r="G7" s="61"/>
    </row>
    <row r="8" spans="1:11" x14ac:dyDescent="0.25">
      <c r="A8" s="58" t="s">
        <v>60</v>
      </c>
      <c r="B8" s="59">
        <v>200039.54222268</v>
      </c>
      <c r="C8" s="59">
        <v>43239.971568139896</v>
      </c>
      <c r="D8" s="59">
        <v>46269.3402318601</v>
      </c>
      <c r="E8" s="59">
        <v>49591.088199999998</v>
      </c>
      <c r="F8" s="59">
        <v>60939.142222680006</v>
      </c>
      <c r="G8" s="61"/>
    </row>
    <row r="9" spans="1:11" x14ac:dyDescent="0.25">
      <c r="A9" s="136" t="s">
        <v>96</v>
      </c>
      <c r="B9" s="137"/>
      <c r="C9" s="110" t="s">
        <v>92</v>
      </c>
      <c r="D9" s="110" t="s">
        <v>93</v>
      </c>
      <c r="E9" s="110" t="s">
        <v>94</v>
      </c>
      <c r="F9" s="110" t="s">
        <v>95</v>
      </c>
      <c r="G9" s="69" t="s">
        <v>66</v>
      </c>
    </row>
    <row r="10" spans="1:11" ht="14.25" customHeight="1" x14ac:dyDescent="0.25">
      <c r="A10" s="58" t="s">
        <v>1</v>
      </c>
      <c r="B10" s="59">
        <f>C10+D10+E10+F10</f>
        <v>10127.1659</v>
      </c>
      <c r="C10" s="109">
        <v>1946.4182000000001</v>
      </c>
      <c r="D10" s="109">
        <v>2307.7121999999999</v>
      </c>
      <c r="E10" s="109">
        <v>2762.1239</v>
      </c>
      <c r="F10" s="109">
        <v>3110.9115999999999</v>
      </c>
      <c r="G10" s="61"/>
      <c r="H10" s="80"/>
      <c r="I10" s="79"/>
      <c r="K10" s="6"/>
    </row>
    <row r="11" spans="1:11" x14ac:dyDescent="0.25">
      <c r="A11" s="58" t="s">
        <v>2</v>
      </c>
      <c r="B11" s="59">
        <f t="shared" ref="B11:B14" si="0">C11+D11+E11+F11</f>
        <v>246.586815</v>
      </c>
      <c r="C11" s="109">
        <v>54.177099999999996</v>
      </c>
      <c r="D11" s="109">
        <v>59.150800000000004</v>
      </c>
      <c r="E11" s="109">
        <v>67.329899999999981</v>
      </c>
      <c r="F11" s="109">
        <v>65.929015000000021</v>
      </c>
      <c r="G11" s="62"/>
    </row>
    <row r="12" spans="1:11" x14ac:dyDescent="0.25">
      <c r="A12" s="58" t="s">
        <v>3</v>
      </c>
      <c r="B12" s="59">
        <f>C12+D12+E12+F12</f>
        <v>135251.6636</v>
      </c>
      <c r="C12" s="109">
        <v>26023.9</v>
      </c>
      <c r="D12" s="109">
        <v>26318.840299999996</v>
      </c>
      <c r="E12" s="109">
        <v>32619.885799999996</v>
      </c>
      <c r="F12" s="109">
        <v>50289.037500000006</v>
      </c>
      <c r="G12" s="61"/>
    </row>
    <row r="13" spans="1:11" x14ac:dyDescent="0.25">
      <c r="A13" s="58" t="s">
        <v>4</v>
      </c>
      <c r="B13" s="59">
        <f t="shared" si="0"/>
        <v>1523.2358000000002</v>
      </c>
      <c r="C13" s="109">
        <v>248.82159999999999</v>
      </c>
      <c r="D13" s="109">
        <v>310.90210000000002</v>
      </c>
      <c r="E13" s="109">
        <v>392.0471</v>
      </c>
      <c r="F13" s="109">
        <v>571.46500000000015</v>
      </c>
      <c r="G13" s="61"/>
    </row>
    <row r="14" spans="1:11" x14ac:dyDescent="0.25">
      <c r="A14" s="58" t="s">
        <v>60</v>
      </c>
      <c r="B14" s="59">
        <f t="shared" si="0"/>
        <v>200039.54222268</v>
      </c>
      <c r="C14" s="109">
        <v>43239.971568139896</v>
      </c>
      <c r="D14" s="109">
        <v>46269.3402318601</v>
      </c>
      <c r="E14" s="109">
        <v>49591.088199999998</v>
      </c>
      <c r="F14" s="109">
        <v>60939.142222680006</v>
      </c>
      <c r="G14" s="61"/>
    </row>
    <row r="15" spans="1:11" hidden="1" x14ac:dyDescent="0.25">
      <c r="A15" s="134" t="s">
        <v>64</v>
      </c>
      <c r="B15" s="135"/>
      <c r="C15" s="67"/>
      <c r="D15" s="67"/>
      <c r="E15" s="67"/>
      <c r="F15" s="67"/>
    </row>
    <row r="16" spans="1:11" hidden="1" x14ac:dyDescent="0.25">
      <c r="A16" s="2" t="s">
        <v>1</v>
      </c>
      <c r="B16" s="5"/>
      <c r="C16" s="68"/>
      <c r="D16" s="68"/>
      <c r="E16" s="68"/>
      <c r="F16" s="68"/>
    </row>
    <row r="17" spans="1:8" hidden="1" x14ac:dyDescent="0.25">
      <c r="A17" s="2" t="s">
        <v>2</v>
      </c>
      <c r="B17" s="5"/>
      <c r="C17" s="68"/>
      <c r="D17" s="68"/>
      <c r="E17" s="68"/>
      <c r="F17" s="68"/>
    </row>
    <row r="18" spans="1:8" hidden="1" x14ac:dyDescent="0.25">
      <c r="A18" s="2" t="s">
        <v>3</v>
      </c>
      <c r="B18" s="5"/>
      <c r="C18" s="68"/>
      <c r="D18" s="68"/>
      <c r="E18" s="68"/>
      <c r="F18" s="68"/>
    </row>
    <row r="19" spans="1:8" hidden="1" x14ac:dyDescent="0.25">
      <c r="A19" s="2" t="s">
        <v>4</v>
      </c>
      <c r="B19" s="5"/>
      <c r="C19" s="68"/>
      <c r="D19" s="68"/>
      <c r="E19" s="68"/>
      <c r="F19" s="68"/>
    </row>
    <row r="20" spans="1:8" hidden="1" x14ac:dyDescent="0.25">
      <c r="A20" s="2" t="s">
        <v>60</v>
      </c>
      <c r="B20" s="5"/>
      <c r="C20" s="68"/>
      <c r="D20" s="68"/>
      <c r="E20" s="68"/>
      <c r="F20" s="68"/>
    </row>
    <row r="21" spans="1:8" x14ac:dyDescent="0.25">
      <c r="A21" s="3"/>
      <c r="B21" s="1"/>
      <c r="C21" s="1"/>
      <c r="D21" s="1"/>
      <c r="E21" s="1"/>
      <c r="F21" s="1"/>
    </row>
    <row r="22" spans="1:8" x14ac:dyDescent="0.25">
      <c r="B22" s="6"/>
      <c r="C22" s="85"/>
      <c r="D22" s="85"/>
      <c r="E22" s="85"/>
      <c r="F22" s="85"/>
      <c r="H22" s="138"/>
    </row>
    <row r="23" spans="1:8" x14ac:dyDescent="0.25">
      <c r="B23" s="6"/>
    </row>
    <row r="24" spans="1:8" x14ac:dyDescent="0.25">
      <c r="B24" s="6"/>
    </row>
    <row r="25" spans="1:8" x14ac:dyDescent="0.25">
      <c r="B25" s="6"/>
      <c r="C25" s="85"/>
      <c r="D25" s="85"/>
      <c r="F25" s="85"/>
    </row>
    <row r="26" spans="1:8" x14ac:dyDescent="0.25">
      <c r="B26" s="6"/>
    </row>
    <row r="27" spans="1:8" x14ac:dyDescent="0.25">
      <c r="B27" s="6"/>
    </row>
    <row r="28" spans="1:8" x14ac:dyDescent="0.25">
      <c r="F28" s="85"/>
      <c r="H28" s="85"/>
    </row>
    <row r="30" spans="1:8" x14ac:dyDescent="0.25">
      <c r="C30" s="57"/>
      <c r="D30" s="57"/>
      <c r="E30" s="57"/>
    </row>
    <row r="31" spans="1:8" x14ac:dyDescent="0.25">
      <c r="C31" s="57"/>
      <c r="D31" s="57"/>
      <c r="E31" s="57"/>
    </row>
    <row r="32" spans="1:8" x14ac:dyDescent="0.25">
      <c r="C32" s="57"/>
      <c r="D32" s="57"/>
      <c r="E32" s="57"/>
    </row>
    <row r="33" spans="3:5" x14ac:dyDescent="0.25">
      <c r="C33" s="57"/>
      <c r="D33" s="57"/>
      <c r="E33" s="57"/>
    </row>
    <row r="34" spans="3:5" x14ac:dyDescent="0.25">
      <c r="C34" s="57"/>
      <c r="D34" s="57"/>
      <c r="E34" s="57"/>
    </row>
    <row r="36" spans="3:5" x14ac:dyDescent="0.25">
      <c r="C36" s="57"/>
      <c r="D36" s="57"/>
      <c r="E36" s="57"/>
    </row>
    <row r="37" spans="3:5" x14ac:dyDescent="0.25">
      <c r="C37" s="57"/>
      <c r="D37" s="84"/>
      <c r="E37" s="57"/>
    </row>
    <row r="38" spans="3:5" x14ac:dyDescent="0.25">
      <c r="C38" s="57"/>
      <c r="D38" s="57"/>
      <c r="E38" s="57"/>
    </row>
    <row r="39" spans="3:5" x14ac:dyDescent="0.25">
      <c r="C39" s="57"/>
      <c r="D39" s="57"/>
      <c r="E39" s="57"/>
    </row>
    <row r="40" spans="3:5" x14ac:dyDescent="0.25">
      <c r="C40" s="57"/>
      <c r="D40" s="57"/>
      <c r="E40" s="57"/>
    </row>
    <row r="43" spans="3:5" x14ac:dyDescent="0.25">
      <c r="C43" s="57"/>
      <c r="D43" s="57"/>
      <c r="E43" s="57"/>
    </row>
    <row r="44" spans="3:5" x14ac:dyDescent="0.25">
      <c r="C44" s="57"/>
      <c r="D44" s="57"/>
      <c r="E44" s="57"/>
    </row>
    <row r="45" spans="3:5" x14ac:dyDescent="0.25">
      <c r="C45" s="57"/>
      <c r="D45" s="57"/>
      <c r="E45" s="57"/>
    </row>
    <row r="46" spans="3:5" x14ac:dyDescent="0.25">
      <c r="C46" s="57"/>
      <c r="D46" s="57"/>
      <c r="E46" s="57"/>
    </row>
    <row r="47" spans="3:5" x14ac:dyDescent="0.25">
      <c r="C47" s="57"/>
      <c r="D47" s="57"/>
      <c r="E47" s="57"/>
    </row>
    <row r="48" spans="3:5" x14ac:dyDescent="0.25">
      <c r="C48" s="57"/>
    </row>
    <row r="49" spans="3:3" x14ac:dyDescent="0.25">
      <c r="C49" s="57"/>
    </row>
  </sheetData>
  <mergeCells count="4">
    <mergeCell ref="A1:G1"/>
    <mergeCell ref="A3:B3"/>
    <mergeCell ref="A15:B15"/>
    <mergeCell ref="A9:B9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Содержание</vt:lpstr>
      <vt:lpstr>Таблица 1</vt:lpstr>
      <vt:lpstr>Таблица 2</vt:lpstr>
      <vt:lpstr>Таблица 3</vt:lpstr>
      <vt:lpstr>ВВП</vt:lpstr>
      <vt:lpstr>ВВП!Область_печати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2025-03-21T06:42:44Z</dcterms:modified>
</cp:coreProperties>
</file>