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1535" activeTab="1"/>
  </bookViews>
  <sheets>
    <sheet name="Содержание" sheetId="6" r:id="rId1"/>
    <sheet name="ЕАЭС" sheetId="7" r:id="rId2"/>
    <sheet name="AM" sheetId="11" r:id="rId3"/>
    <sheet name="BY" sheetId="9" r:id="rId4"/>
    <sheet name="KZ" sheetId="3" r:id="rId5"/>
    <sheet name="KG" sheetId="10" r:id="rId6"/>
    <sheet name="RU" sheetId="8" r:id="rId7"/>
  </sheets>
  <calcPr calcId="152511"/>
</workbook>
</file>

<file path=xl/calcChain.xml><?xml version="1.0" encoding="utf-8"?>
<calcChain xmlns="http://schemas.openxmlformats.org/spreadsheetml/2006/main">
  <c r="P15" i="7" l="1"/>
  <c r="P16" i="7"/>
  <c r="P17" i="7"/>
  <c r="P18" i="7"/>
  <c r="P19" i="7"/>
  <c r="P14" i="10"/>
  <c r="P15" i="10"/>
  <c r="P16" i="10"/>
  <c r="P17" i="10"/>
  <c r="P18" i="10"/>
  <c r="P14" i="11" l="1"/>
  <c r="P15" i="11"/>
  <c r="P16" i="11"/>
  <c r="P17" i="11"/>
  <c r="P18" i="11"/>
  <c r="P14" i="3" l="1"/>
  <c r="P15" i="3"/>
  <c r="P16" i="3"/>
  <c r="P17" i="3"/>
  <c r="P18" i="3"/>
  <c r="P14" i="9" l="1"/>
  <c r="P15" i="9"/>
  <c r="P16" i="9"/>
  <c r="P17" i="9"/>
  <c r="P18" i="9"/>
  <c r="P14" i="8"/>
  <c r="P15" i="8"/>
  <c r="P16" i="8"/>
  <c r="P17" i="8"/>
  <c r="P18" i="8"/>
  <c r="P5" i="7"/>
  <c r="P6" i="7"/>
  <c r="P7" i="7"/>
  <c r="P8" i="7"/>
  <c r="P9" i="7"/>
  <c r="D15" i="7" l="1"/>
  <c r="E15" i="7"/>
  <c r="F15" i="7"/>
  <c r="G15" i="7"/>
  <c r="H15" i="7"/>
  <c r="I15" i="7"/>
  <c r="J15" i="7"/>
  <c r="K15" i="7"/>
  <c r="L15" i="7"/>
  <c r="M15" i="7"/>
  <c r="N15" i="7"/>
  <c r="O15" i="7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E18" i="7"/>
  <c r="F18" i="7"/>
  <c r="G18" i="7"/>
  <c r="H18" i="7"/>
  <c r="I18" i="7"/>
  <c r="J18" i="7"/>
  <c r="K18" i="7"/>
  <c r="L18" i="7"/>
  <c r="M18" i="7"/>
  <c r="N18" i="7"/>
  <c r="O18" i="7"/>
  <c r="D19" i="7"/>
  <c r="E19" i="7"/>
  <c r="F19" i="7"/>
  <c r="G19" i="7"/>
  <c r="H19" i="7"/>
  <c r="I19" i="7"/>
  <c r="J19" i="7"/>
  <c r="K19" i="7"/>
  <c r="L19" i="7"/>
  <c r="M19" i="7"/>
  <c r="N19" i="7"/>
  <c r="O19" i="7"/>
  <c r="C16" i="7"/>
  <c r="C17" i="7"/>
  <c r="C18" i="7"/>
  <c r="C19" i="7"/>
  <c r="C15" i="7"/>
  <c r="C5" i="7" l="1"/>
  <c r="D5" i="7"/>
  <c r="E5" i="7"/>
  <c r="F5" i="7"/>
  <c r="G5" i="7"/>
  <c r="H5" i="7"/>
  <c r="I5" i="7"/>
  <c r="J5" i="7"/>
  <c r="K5" i="7"/>
  <c r="L5" i="7"/>
  <c r="M5" i="7"/>
  <c r="N5" i="7"/>
  <c r="O5" i="7"/>
  <c r="B5" i="7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8" i="7"/>
  <c r="D8" i="7"/>
  <c r="E8" i="7"/>
  <c r="F8" i="7"/>
  <c r="G8" i="7"/>
  <c r="H8" i="7"/>
  <c r="I8" i="7"/>
  <c r="J8" i="7"/>
  <c r="K8" i="7"/>
  <c r="L8" i="7"/>
  <c r="M8" i="7"/>
  <c r="N8" i="7"/>
  <c r="O8" i="7"/>
  <c r="B8" i="7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C6" i="7" l="1"/>
  <c r="D6" i="7"/>
  <c r="E6" i="7"/>
  <c r="F6" i="7"/>
  <c r="G6" i="7"/>
  <c r="H6" i="7"/>
  <c r="I6" i="7"/>
  <c r="J6" i="7"/>
  <c r="K6" i="7"/>
  <c r="L6" i="7"/>
  <c r="M6" i="7"/>
  <c r="N6" i="7"/>
  <c r="O6" i="7"/>
  <c r="B6" i="7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C9" i="7"/>
  <c r="D9" i="7"/>
  <c r="E9" i="7"/>
  <c r="F9" i="7"/>
  <c r="G9" i="7"/>
  <c r="H9" i="7"/>
  <c r="I9" i="7"/>
  <c r="J9" i="7"/>
  <c r="K9" i="7"/>
  <c r="L9" i="7"/>
  <c r="M9" i="7"/>
  <c r="N9" i="7"/>
  <c r="O9" i="7"/>
  <c r="B9" i="7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B15" i="3"/>
  <c r="B16" i="3"/>
  <c r="B17" i="3"/>
  <c r="B18" i="3"/>
  <c r="B14" i="3"/>
  <c r="O7" i="7"/>
  <c r="C7" i="7"/>
  <c r="D7" i="7"/>
  <c r="E7" i="7"/>
  <c r="F7" i="7"/>
  <c r="G7" i="7"/>
  <c r="H7" i="7"/>
  <c r="I7" i="7"/>
  <c r="J7" i="7"/>
  <c r="K7" i="7"/>
  <c r="L7" i="7"/>
  <c r="M7" i="7"/>
  <c r="N7" i="7"/>
  <c r="B7" i="7"/>
</calcChain>
</file>

<file path=xl/sharedStrings.xml><?xml version="1.0" encoding="utf-8"?>
<sst xmlns="http://schemas.openxmlformats.org/spreadsheetml/2006/main" count="100" uniqueCount="26">
  <si>
    <t>Международные резервы</t>
  </si>
  <si>
    <t>миллионов долларов США</t>
  </si>
  <si>
    <t>на конец года</t>
  </si>
  <si>
    <t xml:space="preserve">Международные резервы, всего </t>
  </si>
  <si>
    <t>в том числе:</t>
  </si>
  <si>
    <t>Резервные активы в иностранной валюте</t>
  </si>
  <si>
    <t xml:space="preserve"> Резервная позиция в МВФ</t>
  </si>
  <si>
    <t xml:space="preserve"> СДР</t>
  </si>
  <si>
    <t>Монетарное золото</t>
  </si>
  <si>
    <t>Другие резервные активы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</si>
  <si>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</si>
  <si>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</si>
  <si>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</si>
  <si>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</si>
  <si>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</si>
  <si>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</si>
  <si>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</si>
  <si>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>Кыргызская Республика</t>
  </si>
  <si>
    <t xml:space="preserve">RU - </t>
  </si>
  <si>
    <t>Российская Федерация</t>
  </si>
  <si>
    <t>Дата обновления:</t>
  </si>
  <si>
    <t>Армения</t>
  </si>
  <si>
    <t>Беларусь</t>
  </si>
  <si>
    <t>Казахстан</t>
  </si>
  <si>
    <t>Кыргызстан</t>
  </si>
  <si>
    <t>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</si>
</sst>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/>
    <xf numFmtId="0" fontId="2" fillId="3" borderId="0" xfId="1" applyNumberFormat="1" applyFont="1" applyFill="1" applyBorder="1" applyAlignment="1">
      <alignment horizontal="right"/>
    </xf>
    <xf numFmtId="0" fontId="2" fillId="3" borderId="0" xfId="1" applyNumberFormat="1" applyFont="1" applyFill="1" applyBorder="1"/>
    <xf numFmtId="0" fontId="2" fillId="4" borderId="0" xfId="1" applyNumberFormat="1" applyFont="1" applyFill="1" applyBorder="1" applyAlignment="1">
      <alignment horizontal="right"/>
    </xf>
    <xf numFmtId="0" fontId="2" fillId="4" borderId="0" xfId="1" applyNumberFormat="1" applyFont="1" applyFill="1" applyBorder="1"/>
    <xf numFmtId="0" fontId="2" fillId="5" borderId="0" xfId="1" applyNumberFormat="1" applyFont="1" applyFill="1" applyBorder="1" applyAlignment="1">
      <alignment horizontal="right"/>
    </xf>
    <xf numFmtId="0" fontId="2" fillId="5" borderId="0" xfId="1" applyNumberFormat="1" applyFont="1" applyFill="1" applyBorder="1"/>
    <xf numFmtId="0" fontId="3" fillId="6" borderId="0" xfId="1" applyNumberFormat="1" applyFont="1" applyFill="1" applyBorder="1" applyAlignment="1">
      <alignment horizontal="right"/>
    </xf>
    <xf numFmtId="0" fontId="3" fillId="6" borderId="0" xfId="1" applyNumberFormat="1" applyFont="1" applyFill="1" applyBorder="1"/>
    <xf numFmtId="0" fontId="4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6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0" fillId="7" borderId="3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 vertical="center"/>
    </xf>
    <xf numFmtId="0" fontId="0" fillId="7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0" fillId="7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/>
    </xf>
    <xf numFmtId="0" fontId="0" fillId="7" borderId="3" xfId="0" applyNumberFormat="1" applyFont="1" applyFill="1" applyBorder="1" applyAlignment="1">
      <alignment horizontal="center" vertical="center"/>
    </xf>
    <xf numFmtId="0" fontId="9" fillId="7" borderId="2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/>
    <xf numFmtId="0" fontId="0" fillId="0" borderId="4" xfId="0" applyNumberFormat="1" applyFont="1" applyFill="1" applyBorder="1" applyAlignment="1">
      <alignment vertical="center"/>
    </xf>
    <xf numFmtId="164" fontId="0" fillId="0" borderId="9" xfId="0" applyNumberFormat="1" applyFont="1" applyFill="1" applyBorder="1" applyAlignment="1">
      <alignment horizontal="right" vertical="center"/>
    </xf>
    <xf numFmtId="164" fontId="0" fillId="0" borderId="10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164" fontId="0" fillId="0" borderId="11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left" vertical="center" indent="2"/>
    </xf>
    <xf numFmtId="0" fontId="0" fillId="0" borderId="8" xfId="0" applyNumberFormat="1" applyFont="1" applyFill="1" applyBorder="1" applyAlignment="1">
      <alignment horizontal="left" vertical="center" indent="2"/>
    </xf>
    <xf numFmtId="164" fontId="0" fillId="0" borderId="7" xfId="0" applyNumberFormat="1" applyFont="1" applyFill="1" applyBorder="1" applyAlignment="1">
      <alignment horizontal="right" vertical="center"/>
    </xf>
    <xf numFmtId="164" fontId="0" fillId="0" borderId="12" xfId="0" applyNumberFormat="1" applyFont="1" applyFill="1" applyBorder="1" applyAlignment="1">
      <alignment horizontal="right" vertical="center"/>
    </xf>
    <xf numFmtId="164" fontId="0" fillId="0" borderId="11" xfId="0" applyNumberFormat="1" applyFont="1" applyFill="1" applyBorder="1" applyAlignment="1">
      <alignment horizontal="right"/>
    </xf>
    <xf numFmtId="164" fontId="0" fillId="0" borderId="12" xfId="0" applyNumberFormat="1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164" fontId="0" fillId="0" borderId="7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9" fontId="8" fillId="0" borderId="0" xfId="0" applyNumberFormat="1" applyFont="1" applyFill="1" applyBorder="1"/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7" fillId="0" borderId="14" xfId="0" applyNumberFormat="1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Международные</a:t>
            </a:r>
            <a:r>
              <a:rPr lang="ru-RU" sz="16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резервы</a:t>
            </a:r>
          </a:p>
          <a:p>
            <a:pPr>
              <a:defRPr sz="16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ru-RU" sz="12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(в % к 2010 году)</a:t>
            </a:r>
            <a:endParaRPr lang="ru-RU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9297271355352148"/>
          <c:y val="2.2346368715083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3278740157480312E-2"/>
          <c:y val="2.0456311676124283E-2"/>
          <c:w val="0.94246718593482992"/>
          <c:h val="0.91313362366017092"/>
        </c:manualLayout>
      </c:layout>
      <c:lineChart>
        <c:grouping val="standard"/>
        <c:varyColors val="0"/>
        <c:ser>
          <c:idx val="0"/>
          <c:order val="0"/>
          <c:tx>
            <c:strRef>
              <c:f>ЕАЭС!$A$15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ЕАЭС!$B$14:$P$14</c15:sqref>
                  </c15:fullRef>
                </c:ext>
              </c:extLst>
              <c:f>ЕАЭС!$C$14:$P$14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ЕАЭС!$B$15:$P$15</c15:sqref>
                  </c15:fullRef>
                </c:ext>
              </c:extLst>
              <c:f>ЕАЭС!$C$15:$P$15</c:f>
              <c:numCache>
                <c:formatCode>0%</c:formatCode>
                <c:ptCount val="14"/>
                <c:pt idx="0">
                  <c:v>1.0356851982517656</c:v>
                </c:pt>
                <c:pt idx="1">
                  <c:v>0.96432152304521657</c:v>
                </c:pt>
                <c:pt idx="2">
                  <c:v>1.2067524187592418</c:v>
                </c:pt>
                <c:pt idx="3">
                  <c:v>0.79826731336250856</c:v>
                </c:pt>
                <c:pt idx="4">
                  <c:v>0.95146913087000706</c:v>
                </c:pt>
                <c:pt idx="5">
                  <c:v>1.1812965777237987</c:v>
                </c:pt>
                <c:pt idx="6">
                  <c:v>1.2402574698013289</c:v>
                </c:pt>
                <c:pt idx="7">
                  <c:v>1.210889814467367</c:v>
                </c:pt>
                <c:pt idx="8">
                  <c:v>1.5272756467041717</c:v>
                </c:pt>
                <c:pt idx="9">
                  <c:v>1.4017722048238366</c:v>
                </c:pt>
                <c:pt idx="10">
                  <c:v>1.73104006465187</c:v>
                </c:pt>
                <c:pt idx="11">
                  <c:v>2.2036569956945598</c:v>
                </c:pt>
                <c:pt idx="12">
                  <c:v>1.933493688036457</c:v>
                </c:pt>
                <c:pt idx="13">
                  <c:v>1.9745849844833345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ЕАЭС!$A$16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ЕАЭС!$B$14:$P$14</c15:sqref>
                  </c15:fullRef>
                </c:ext>
              </c:extLst>
              <c:f>ЕАЭС!$C$14:$P$14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ЕАЭС!$B$16:$P$16</c15:sqref>
                  </c15:fullRef>
                </c:ext>
              </c:extLst>
              <c:f>ЕАЭС!$C$16:$P$16</c:f>
              <c:numCache>
                <c:formatCode>0%</c:formatCode>
                <c:ptCount val="14"/>
                <c:pt idx="0">
                  <c:v>1.5735143286314952</c:v>
                </c:pt>
                <c:pt idx="1">
                  <c:v>1.6091114727643769</c:v>
                </c:pt>
                <c:pt idx="2">
                  <c:v>1.3220430768343425</c:v>
                </c:pt>
                <c:pt idx="3">
                  <c:v>1.0056335744015932</c:v>
                </c:pt>
                <c:pt idx="4">
                  <c:v>0.83006316163109017</c:v>
                </c:pt>
                <c:pt idx="5">
                  <c:v>0.97940877104766599</c:v>
                </c:pt>
                <c:pt idx="6">
                  <c:v>1.4541121004749027</c:v>
                </c:pt>
                <c:pt idx="7">
                  <c:v>1.4227715973701989</c:v>
                </c:pt>
                <c:pt idx="8">
                  <c:v>1.8672262668019262</c:v>
                </c:pt>
                <c:pt idx="9">
                  <c:v>1.4845623771315808</c:v>
                </c:pt>
                <c:pt idx="10">
                  <c:v>1.6746944195893216</c:v>
                </c:pt>
                <c:pt idx="11">
                  <c:v>1.5762122693988747</c:v>
                </c:pt>
                <c:pt idx="12">
                  <c:v>1.6155510865774847</c:v>
                </c:pt>
                <c:pt idx="13">
                  <c:v>1.7736061974565753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ЕАЭС!$A$17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ЕАЭС!$B$14:$P$14</c15:sqref>
                  </c15:fullRef>
                </c:ext>
              </c:extLst>
              <c:f>ЕАЭС!$C$14:$P$14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ЕАЭС!$B$17:$P$17</c15:sqref>
                  </c15:fullRef>
                </c:ext>
              </c:extLst>
              <c:f>ЕАЭС!$C$17:$P$17</c:f>
              <c:numCache>
                <c:formatCode>0%</c:formatCode>
                <c:ptCount val="14"/>
                <c:pt idx="0">
                  <c:v>1.0373124396637463</c:v>
                </c:pt>
                <c:pt idx="1">
                  <c:v>1.0008215453297999</c:v>
                </c:pt>
                <c:pt idx="2">
                  <c:v>0.87500935819921644</c:v>
                </c:pt>
                <c:pt idx="3">
                  <c:v>1.0340918088820559</c:v>
                </c:pt>
                <c:pt idx="4">
                  <c:v>0.98674712260595721</c:v>
                </c:pt>
                <c:pt idx="5">
                  <c:v>1.0518538668270059</c:v>
                </c:pt>
                <c:pt idx="6">
                  <c:v>1.0973972351874077</c:v>
                </c:pt>
                <c:pt idx="7">
                  <c:v>1.0949323545333967</c:v>
                </c:pt>
                <c:pt idx="8">
                  <c:v>1.0252040881003956</c:v>
                </c:pt>
                <c:pt idx="9">
                  <c:v>1.2617214177610407</c:v>
                </c:pt>
                <c:pt idx="10">
                  <c:v>1.2171087800491249</c:v>
                </c:pt>
                <c:pt idx="11">
                  <c:v>1.2418225303491632</c:v>
                </c:pt>
                <c:pt idx="12">
                  <c:v>1.2725538330501973</c:v>
                </c:pt>
                <c:pt idx="13">
                  <c:v>1.6223226624073712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ЕАЭС!$A$18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ЕАЭС!$B$14:$P$14</c15:sqref>
                  </c15:fullRef>
                </c:ext>
              </c:extLst>
              <c:f>ЕАЭС!$C$14:$P$14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ЕАЭС!$B$18:$P$18</c15:sqref>
                  </c15:fullRef>
                </c:ext>
              </c:extLst>
              <c:f>ЕАЭС!$C$18:$P$18</c:f>
              <c:numCache>
                <c:formatCode>0%</c:formatCode>
                <c:ptCount val="14"/>
                <c:pt idx="0">
                  <c:v>1.0668207557097193</c:v>
                </c:pt>
                <c:pt idx="1">
                  <c:v>1.2013769128155336</c:v>
                </c:pt>
                <c:pt idx="2">
                  <c:v>1.3017886813556943</c:v>
                </c:pt>
                <c:pt idx="3">
                  <c:v>1.0804534684770015</c:v>
                </c:pt>
                <c:pt idx="4">
                  <c:v>0.98022079052033295</c:v>
                </c:pt>
                <c:pt idx="5">
                  <c:v>1.0972610480599196</c:v>
                </c:pt>
                <c:pt idx="6">
                  <c:v>1.2158381848459621</c:v>
                </c:pt>
                <c:pt idx="7">
                  <c:v>1.2052697164475161</c:v>
                </c:pt>
                <c:pt idx="8">
                  <c:v>1.3627445173536981</c:v>
                </c:pt>
                <c:pt idx="9">
                  <c:v>1.5868381561297475</c:v>
                </c:pt>
                <c:pt idx="10">
                  <c:v>1.6833168923315354</c:v>
                </c:pt>
                <c:pt idx="11">
                  <c:v>1.584072708504717</c:v>
                </c:pt>
                <c:pt idx="12">
                  <c:v>1.841670684990264</c:v>
                </c:pt>
                <c:pt idx="13">
                  <c:v>2.9212757284963318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ЕАЭС!$A$19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ЕАЭС!$B$14:$P$14</c15:sqref>
                  </c15:fullRef>
                </c:ext>
              </c:extLst>
              <c:f>ЕАЭС!$C$14:$P$14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ЕАЭС!$B$19:$P$19</c15:sqref>
                  </c15:fullRef>
                </c:ext>
              </c:extLst>
              <c:f>ЕАЭС!$C$19:$P$19</c:f>
              <c:numCache>
                <c:formatCode>0%</c:formatCode>
                <c:ptCount val="14"/>
                <c:pt idx="0">
                  <c:v>1.04019635391015</c:v>
                </c:pt>
                <c:pt idx="1">
                  <c:v>1.1214868894005228</c:v>
                </c:pt>
                <c:pt idx="2">
                  <c:v>1.063030464602873</c:v>
                </c:pt>
                <c:pt idx="3">
                  <c:v>0.80408119416086599</c:v>
                </c:pt>
                <c:pt idx="4">
                  <c:v>0.76849124378128142</c:v>
                </c:pt>
                <c:pt idx="5">
                  <c:v>0.78798010260351248</c:v>
                </c:pt>
                <c:pt idx="6">
                  <c:v>0.90271360010100554</c:v>
                </c:pt>
                <c:pt idx="7">
                  <c:v>0.97729501767556504</c:v>
                </c:pt>
                <c:pt idx="8">
                  <c:v>1.1564109921871888</c:v>
                </c:pt>
                <c:pt idx="9">
                  <c:v>1.2428032040599166</c:v>
                </c:pt>
                <c:pt idx="10">
                  <c:v>1.315506980633081</c:v>
                </c:pt>
                <c:pt idx="11">
                  <c:v>1.2140473107620626</c:v>
                </c:pt>
                <c:pt idx="12">
                  <c:v>1.2486806585098691</c:v>
                </c:pt>
                <c:pt idx="13">
                  <c:v>1.2705346684765071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18368"/>
        <c:axId val="2138718912"/>
      </c:lineChart>
      <c:catAx>
        <c:axId val="21387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2138718912"/>
        <c:crossesAt val="1"/>
        <c:auto val="1"/>
        <c:lblAlgn val="ctr"/>
        <c:lblOffset val="100"/>
        <c:noMultiLvlLbl val="0"/>
      </c:catAx>
      <c:valAx>
        <c:axId val="2138718912"/>
        <c:scaling>
          <c:orientation val="minMax"/>
          <c:min val="0.5"/>
        </c:scaling>
        <c:delete val="0"/>
        <c:axPos val="l"/>
        <c:majorGridlines>
          <c:spPr>
            <a:ln w="0" cap="flat" cmpd="sng" algn="ctr">
              <a:solidFill>
                <a:srgbClr val="FF0000">
                  <a:alpha val="25000"/>
                </a:srgbClr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5875">
            <a:solidFill>
              <a:schemeClr val="accent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900432135548459E-3"/>
          <c:y val="5.7575126186149808E-2"/>
          <c:w val="0.97991502754962367"/>
          <c:h val="0.756246583228525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RU!$A$14</c:f>
              <c:strCache>
                <c:ptCount val="1"/>
                <c:pt idx="0">
                  <c:v>Резервные активы в иностранной валюте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RU!$B$14:$P$14</c:f>
              <c:numCache>
                <c:formatCode>0%</c:formatCode>
                <c:ptCount val="15"/>
                <c:pt idx="0">
                  <c:v>0.8887104637183959</c:v>
                </c:pt>
                <c:pt idx="1">
                  <c:v>0.87154441023197504</c:v>
                </c:pt>
                <c:pt idx="2">
                  <c:v>0.87776999860123628</c:v>
                </c:pt>
                <c:pt idx="3">
                  <c:v>0.88894411795410788</c:v>
                </c:pt>
                <c:pt idx="4">
                  <c:v>0.85022337473876652</c:v>
                </c:pt>
                <c:pt idx="5">
                  <c:v>0.83528589749497673</c:v>
                </c:pt>
                <c:pt idx="6">
                  <c:v>0.81529708092587694</c:v>
                </c:pt>
                <c:pt idx="7">
                  <c:v>0.79844295923031727</c:v>
                </c:pt>
                <c:pt idx="8">
                  <c:v>0.79181907547862795</c:v>
                </c:pt>
                <c:pt idx="9">
                  <c:v>0.77349102798801728</c:v>
                </c:pt>
                <c:pt idx="10">
                  <c:v>0.73531561365378528</c:v>
                </c:pt>
                <c:pt idx="11">
                  <c:v>0.73560024117203504</c:v>
                </c:pt>
                <c:pt idx="12">
                  <c:v>0.71694554786803155</c:v>
                </c:pt>
                <c:pt idx="13">
                  <c:v>0.69110120912810569</c:v>
                </c:pt>
                <c:pt idx="14">
                  <c:v>0.63217985078251193</c:v>
                </c:pt>
              </c:numCache>
            </c:numRef>
          </c:val>
        </c:ser>
        <c:ser>
          <c:idx val="1"/>
          <c:order val="1"/>
          <c:tx>
            <c:strRef>
              <c:f>RU!$A$15</c:f>
              <c:strCache>
                <c:ptCount val="1"/>
                <c:pt idx="0">
                  <c:v> Резервная позиция в МВФ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RU!$B$15:$P$15</c:f>
              <c:numCache>
                <c:formatCode>0%</c:formatCode>
                <c:ptCount val="15"/>
                <c:pt idx="0">
                  <c:v>3.949690777219626E-3</c:v>
                </c:pt>
                <c:pt idx="1">
                  <c:v>8.1448138027460631E-3</c:v>
                </c:pt>
                <c:pt idx="2">
                  <c:v>8.7919368711143388E-3</c:v>
                </c:pt>
                <c:pt idx="3">
                  <c:v>8.6258729484680764E-3</c:v>
                </c:pt>
                <c:pt idx="4">
                  <c:v>8.8148992315361073E-3</c:v>
                </c:pt>
                <c:pt idx="5">
                  <c:v>6.9498694049065354E-3</c:v>
                </c:pt>
                <c:pt idx="6">
                  <c:v>8.0238237090008817E-3</c:v>
                </c:pt>
                <c:pt idx="7">
                  <c:v>6.2520388823678582E-3</c:v>
                </c:pt>
                <c:pt idx="8">
                  <c:v>6.6648722136286734E-3</c:v>
                </c:pt>
                <c:pt idx="9">
                  <c:v>7.1612057278159563E-3</c:v>
                </c:pt>
                <c:pt idx="10">
                  <c:v>9.2791709502391458E-3</c:v>
                </c:pt>
                <c:pt idx="11">
                  <c:v>8.3480393210851201E-3</c:v>
                </c:pt>
                <c:pt idx="12">
                  <c:v>8.4963267786005974E-3</c:v>
                </c:pt>
                <c:pt idx="13">
                  <c:v>8.2706965880547014E-3</c:v>
                </c:pt>
                <c:pt idx="14">
                  <c:v>7.8712554962252004E-3</c:v>
                </c:pt>
              </c:numCache>
            </c:numRef>
          </c:val>
        </c:ser>
        <c:ser>
          <c:idx val="2"/>
          <c:order val="2"/>
          <c:tx>
            <c:strRef>
              <c:f>RU!$A$16</c:f>
              <c:strCache>
                <c:ptCount val="1"/>
                <c:pt idx="0">
                  <c:v> СДР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194679980188894E-2"/>
                  <c:y val="2.461538461538461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453427551391483E-2"/>
                  <c:y val="2.41758172029023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194679980188887E-2"/>
                  <c:y val="2.461538461538461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783873663356721E-2"/>
                  <c:y val="3.69230769230769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60548629702105E-2"/>
                  <c:y val="2.87179487179487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813053116573781E-2"/>
                  <c:y val="3.69230662735236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991439078997861E-2"/>
                  <c:y val="2.871794043496281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783873663356721E-2"/>
                  <c:y val="2.87179487179487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783873663356721E-2"/>
                  <c:y val="3.69230769230769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4580632060209872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4453427551391483E-2"/>
                  <c:y val="-1.230768875784120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0194666643029267E-2"/>
                  <c:y val="1.201464854932117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7016280680605242E-2"/>
                  <c:y val="5.567763961880511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3108051654009615E-2"/>
                  <c:y val="2.3003656368822251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RU!$B$16:$P$16</c:f>
              <c:numCache>
                <c:formatCode>0%</c:formatCode>
                <c:ptCount val="15"/>
                <c:pt idx="0">
                  <c:v>1.8251309558005527E-2</c:v>
                </c:pt>
                <c:pt idx="1">
                  <c:v>1.7504912276902009E-2</c:v>
                </c:pt>
                <c:pt idx="2">
                  <c:v>1.6259140325763147E-2</c:v>
                </c:pt>
                <c:pt idx="3">
                  <c:v>1.7194837937906743E-2</c:v>
                </c:pt>
                <c:pt idx="4">
                  <c:v>2.1393302981363455E-2</c:v>
                </c:pt>
                <c:pt idx="5">
                  <c:v>2.1412444514120145E-2</c:v>
                </c:pt>
                <c:pt idx="6">
                  <c:v>1.7169685023892673E-2</c:v>
                </c:pt>
                <c:pt idx="7">
                  <c:v>1.5905726069291939E-2</c:v>
                </c:pt>
                <c:pt idx="8">
                  <c:v>1.4380574907963954E-2</c:v>
                </c:pt>
                <c:pt idx="9">
                  <c:v>1.2116639620454412E-2</c:v>
                </c:pt>
                <c:pt idx="10">
                  <c:v>1.1743494132583434E-2</c:v>
                </c:pt>
                <c:pt idx="11">
                  <c:v>3.8402760642349411E-2</c:v>
                </c:pt>
                <c:pt idx="12">
                  <c:v>3.9795449794897381E-2</c:v>
                </c:pt>
                <c:pt idx="13">
                  <c:v>3.9324002609725635E-2</c:v>
                </c:pt>
                <c:pt idx="14">
                  <c:v>3.7761890699826925E-2</c:v>
                </c:pt>
              </c:numCache>
            </c:numRef>
          </c:val>
        </c:ser>
        <c:ser>
          <c:idx val="3"/>
          <c:order val="3"/>
          <c:tx>
            <c:strRef>
              <c:f>RU!$A$17</c:f>
              <c:strCache>
                <c:ptCount val="1"/>
                <c:pt idx="0">
                  <c:v>Монетарное золото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RU!$B$17:$P$17</c:f>
              <c:numCache>
                <c:formatCode>0%</c:formatCode>
                <c:ptCount val="15"/>
                <c:pt idx="0">
                  <c:v>7.4655080017013667E-2</c:v>
                </c:pt>
                <c:pt idx="1">
                  <c:v>8.9635667281528511E-2</c:v>
                </c:pt>
                <c:pt idx="2">
                  <c:v>9.4936066081169973E-2</c:v>
                </c:pt>
                <c:pt idx="3">
                  <c:v>7.847391692379907E-2</c:v>
                </c:pt>
                <c:pt idx="4">
                  <c:v>0.11956873436478005</c:v>
                </c:pt>
                <c:pt idx="5">
                  <c:v>0.13182082955757338</c:v>
                </c:pt>
                <c:pt idx="6">
                  <c:v>0.15935131274349501</c:v>
                </c:pt>
                <c:pt idx="7">
                  <c:v>0.17711934483942557</c:v>
                </c:pt>
                <c:pt idx="8">
                  <c:v>0.18549356298150044</c:v>
                </c:pt>
                <c:pt idx="9">
                  <c:v>0.19910552216692737</c:v>
                </c:pt>
                <c:pt idx="10">
                  <c:v>0.23289772585459526</c:v>
                </c:pt>
                <c:pt idx="11">
                  <c:v>0.21101201171752068</c:v>
                </c:pt>
                <c:pt idx="12">
                  <c:v>0.23381432454539744</c:v>
                </c:pt>
                <c:pt idx="13">
                  <c:v>0.26037400855200687</c:v>
                </c:pt>
                <c:pt idx="14">
                  <c:v>0.32132256755165045</c:v>
                </c:pt>
              </c:numCache>
            </c:numRef>
          </c:val>
        </c:ser>
        <c:ser>
          <c:idx val="4"/>
          <c:order val="4"/>
          <c:tx>
            <c:strRef>
              <c:f>RU!$A$18</c:f>
              <c:strCache>
                <c:ptCount val="1"/>
                <c:pt idx="0">
                  <c:v>Другие резервные активы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RU!$B$18:$P$18</c:f>
              <c:numCache>
                <c:formatCode>0%</c:formatCode>
                <c:ptCount val="15"/>
                <c:pt idx="0">
                  <c:v>1.4433455929365329E-2</c:v>
                </c:pt>
                <c:pt idx="1">
                  <c:v>1.317019640684843E-2</c:v>
                </c:pt>
                <c:pt idx="2">
                  <c:v>2.2428581207162863E-3</c:v>
                </c:pt>
                <c:pt idx="3">
                  <c:v>6.7614504700597416E-3</c:v>
                </c:pt>
                <c:pt idx="4">
                  <c:v>0</c:v>
                </c:pt>
                <c:pt idx="5">
                  <c:v>4.5309590495959126E-3</c:v>
                </c:pt>
                <c:pt idx="6">
                  <c:v>1.580975977345345E-4</c:v>
                </c:pt>
                <c:pt idx="7">
                  <c:v>2.279930978597453E-3</c:v>
                </c:pt>
                <c:pt idx="8">
                  <c:v>1.6419144182790422E-3</c:v>
                </c:pt>
                <c:pt idx="9">
                  <c:v>8.125604496604627E-3</c:v>
                </c:pt>
                <c:pt idx="10">
                  <c:v>1.0764012193681522E-2</c:v>
                </c:pt>
                <c:pt idx="11">
                  <c:v>6.6369471470098373E-3</c:v>
                </c:pt>
                <c:pt idx="12">
                  <c:v>9.4833383062209995E-4</c:v>
                </c:pt>
                <c:pt idx="13">
                  <c:v>9.3008312210698019E-4</c:v>
                </c:pt>
                <c:pt idx="14">
                  <c:v>8.6441905125801872E-4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9748384"/>
        <c:axId val="1889031664"/>
      </c:barChart>
      <c:catAx>
        <c:axId val="18897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9031664"/>
        <c:crosses val="autoZero"/>
        <c:auto val="1"/>
        <c:lblAlgn val="ctr"/>
        <c:lblOffset val="100"/>
        <c:noMultiLvlLbl val="0"/>
      </c:catAx>
      <c:valAx>
        <c:axId val="18890316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897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3167228803152E-3"/>
          <c:y val="0.88452816064115558"/>
          <c:w val="0.99176172005314667"/>
          <c:h val="0.10550856059003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47301988029936E-2"/>
          <c:y val="4.9482159324679011E-2"/>
          <c:w val="0.93633326798588268"/>
          <c:h val="0.786569482868695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9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none"/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1.6750418760468858E-3"/>
                  <c:y val="0.10810810810810811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4"/>
              <c:layout>
                <c:manualLayout>
                  <c:x val="-6.3829787234042659E-2"/>
                  <c:y val="-0.10833326224851558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RU!$B$4:$P$4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RU!$B$5:$P$5</c:f>
              <c:numCache>
                <c:formatCode>#\ ##0.0</c:formatCode>
                <c:ptCount val="15"/>
                <c:pt idx="0">
                  <c:v>479379.3</c:v>
                </c:pt>
                <c:pt idx="1">
                  <c:v>498648.6</c:v>
                </c:pt>
                <c:pt idx="2">
                  <c:v>537617.6</c:v>
                </c:pt>
                <c:pt idx="3">
                  <c:v>509594.8</c:v>
                </c:pt>
                <c:pt idx="4">
                  <c:v>385459.88</c:v>
                </c:pt>
                <c:pt idx="5">
                  <c:v>368398.79450000002</c:v>
                </c:pt>
                <c:pt idx="6">
                  <c:v>377741.35</c:v>
                </c:pt>
                <c:pt idx="7">
                  <c:v>432742.21371689998</c:v>
                </c:pt>
                <c:pt idx="8">
                  <c:v>468495.00146679999</c:v>
                </c:pt>
                <c:pt idx="9">
                  <c:v>554359.49194700003</c:v>
                </c:pt>
                <c:pt idx="10">
                  <c:v>595774.13</c:v>
                </c:pt>
                <c:pt idx="11">
                  <c:v>630626.81552099995</c:v>
                </c:pt>
                <c:pt idx="12">
                  <c:v>581989.15</c:v>
                </c:pt>
                <c:pt idx="13">
                  <c:v>598591.66</c:v>
                </c:pt>
                <c:pt idx="14">
                  <c:v>609068.02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618768"/>
        <c:axId val="153628560"/>
      </c:lineChart>
      <c:catAx>
        <c:axId val="15361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28560"/>
        <c:crosses val="autoZero"/>
        <c:auto val="1"/>
        <c:lblAlgn val="ctr"/>
        <c:lblOffset val="100"/>
        <c:noMultiLvlLbl val="0"/>
      </c:catAx>
      <c:valAx>
        <c:axId val="153628560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1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900432135548459E-3"/>
          <c:y val="5.7575126186149808E-2"/>
          <c:w val="0.99690997406686166"/>
          <c:h val="0.792248913429403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AM!$A$14</c:f>
              <c:strCache>
                <c:ptCount val="1"/>
                <c:pt idx="0">
                  <c:v>Резервные активы в иностранной валюте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AM!$B$14:$P$14</c:f>
              <c:numCache>
                <c:formatCode>0%</c:formatCode>
                <c:ptCount val="15"/>
                <c:pt idx="0">
                  <c:v>0.98207195273708314</c:v>
                </c:pt>
                <c:pt idx="1">
                  <c:v>0.9707404375669606</c:v>
                </c:pt>
                <c:pt idx="2">
                  <c:v>0.98236756325506958</c:v>
                </c:pt>
                <c:pt idx="3">
                  <c:v>0.99903190945851139</c:v>
                </c:pt>
                <c:pt idx="4">
                  <c:v>0.96552367528064287</c:v>
                </c:pt>
                <c:pt idx="5">
                  <c:v>0.99815554988617017</c:v>
                </c:pt>
                <c:pt idx="6">
                  <c:v>0.99719599725350294</c:v>
                </c:pt>
                <c:pt idx="7">
                  <c:v>0.98351884953666158</c:v>
                </c:pt>
                <c:pt idx="8">
                  <c:v>0.99743685415120298</c:v>
                </c:pt>
                <c:pt idx="9">
                  <c:v>0.99782781103710616</c:v>
                </c:pt>
                <c:pt idx="10">
                  <c:v>0.99660866606257337</c:v>
                </c:pt>
                <c:pt idx="11">
                  <c:v>0.98951875789281762</c:v>
                </c:pt>
                <c:pt idx="12">
                  <c:v>0.99909629877348827</c:v>
                </c:pt>
                <c:pt idx="13">
                  <c:v>0.99992987027386637</c:v>
                </c:pt>
                <c:pt idx="14">
                  <c:v>0.99929701134824533</c:v>
                </c:pt>
              </c:numCache>
            </c:numRef>
          </c:val>
        </c:ser>
        <c:ser>
          <c:idx val="1"/>
          <c:order val="1"/>
          <c:tx>
            <c:strRef>
              <c:f>AM!$A$15</c:f>
              <c:strCache>
                <c:ptCount val="1"/>
                <c:pt idx="0">
                  <c:v> Резервная позиция в МВФ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AM!$B$15:$P$15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5.5715711276194706E-5</c:v>
                </c:pt>
                <c:pt idx="14">
                  <c:v>5.4284837973329863E-5</c:v>
                </c:pt>
              </c:numCache>
            </c:numRef>
          </c:val>
        </c:ser>
        <c:ser>
          <c:idx val="2"/>
          <c:order val="2"/>
          <c:tx>
            <c:strRef>
              <c:f>AM!$A$16</c:f>
              <c:strCache>
                <c:ptCount val="1"/>
                <c:pt idx="0">
                  <c:v> СДР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AM!$B$16:$P$16</c:f>
              <c:numCache>
                <c:formatCode>0%</c:formatCode>
                <c:ptCount val="15"/>
                <c:pt idx="0">
                  <c:v>1.7956770813385019E-2</c:v>
                </c:pt>
                <c:pt idx="1">
                  <c:v>2.9513444401091604E-2</c:v>
                </c:pt>
                <c:pt idx="2">
                  <c:v>1.7632016797943503E-2</c:v>
                </c:pt>
                <c:pt idx="3">
                  <c:v>8.4518755236168716E-4</c:v>
                </c:pt>
                <c:pt idx="4">
                  <c:v>4.1896771290602704E-3</c:v>
                </c:pt>
                <c:pt idx="5">
                  <c:v>1.6109416557377227E-3</c:v>
                </c:pt>
                <c:pt idx="6">
                  <c:v>1.5802389946158021E-3</c:v>
                </c:pt>
                <c:pt idx="7">
                  <c:v>3.1232133824893476E-3</c:v>
                </c:pt>
                <c:pt idx="8">
                  <c:v>2.6472414646269496E-3</c:v>
                </c:pt>
                <c:pt idx="9">
                  <c:v>2.1616613911835097E-3</c:v>
                </c:pt>
                <c:pt idx="10">
                  <c:v>3.4333910663011525E-3</c:v>
                </c:pt>
                <c:pt idx="11">
                  <c:v>1.0169919102543206E-2</c:v>
                </c:pt>
                <c:pt idx="12">
                  <c:v>1.4964761914103184E-3</c:v>
                </c:pt>
                <c:pt idx="13">
                  <c:v>1.3776471892671028E-4</c:v>
                </c:pt>
                <c:pt idx="14">
                  <c:v>5.3741989593596563E-4</c:v>
                </c:pt>
              </c:numCache>
            </c:numRef>
          </c:val>
        </c:ser>
        <c:ser>
          <c:idx val="3"/>
          <c:order val="3"/>
          <c:tx>
            <c:strRef>
              <c:f>AM!$A$17</c:f>
              <c:strCache>
                <c:ptCount val="1"/>
                <c:pt idx="0">
                  <c:v>Монетарное золото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AM!$B$17:$P$17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4"/>
          <c:order val="4"/>
          <c:tx>
            <c:strRef>
              <c:f>AM!$A$18</c:f>
              <c:strCache>
                <c:ptCount val="1"/>
                <c:pt idx="0">
                  <c:v>Другие резервные активы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AM!$B$18:$P$18</c:f>
              <c:numCache>
                <c:formatCode>0%</c:formatCode>
                <c:ptCount val="15"/>
                <c:pt idx="0">
                  <c:v>-2.8723550468045091E-5</c:v>
                </c:pt>
                <c:pt idx="1">
                  <c:v>-2.5388191630387291E-4</c:v>
                </c:pt>
                <c:pt idx="2">
                  <c:v>4.1994698692389751E-7</c:v>
                </c:pt>
                <c:pt idx="3">
                  <c:v>1.2290298912713381E-4</c:v>
                </c:pt>
                <c:pt idx="4">
                  <c:v>3.0286630738362599E-2</c:v>
                </c:pt>
                <c:pt idx="5">
                  <c:v>2.3350840176338469E-4</c:v>
                </c:pt>
                <c:pt idx="6">
                  <c:v>1.2237618009863908E-3</c:v>
                </c:pt>
                <c:pt idx="7">
                  <c:v>1.3357944470240093E-2</c:v>
                </c:pt>
                <c:pt idx="8">
                  <c:v>-8.3653007325613349E-5</c:v>
                </c:pt>
                <c:pt idx="9">
                  <c:v>-8.0069201238042425E-7</c:v>
                </c:pt>
                <c:pt idx="10">
                  <c:v>-3.8889232992670594E-5</c:v>
                </c:pt>
                <c:pt idx="11">
                  <c:v>3.0961162637447361E-4</c:v>
                </c:pt>
                <c:pt idx="12">
                  <c:v>-5.927749648986406E-4</c:v>
                </c:pt>
                <c:pt idx="13">
                  <c:v>-1.2307351147577338E-4</c:v>
                </c:pt>
                <c:pt idx="14">
                  <c:v>1.1399815974399269E-4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8715104"/>
        <c:axId val="2138715648"/>
      </c:barChart>
      <c:catAx>
        <c:axId val="21387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15648"/>
        <c:crosses val="autoZero"/>
        <c:auto val="1"/>
        <c:lblAlgn val="ctr"/>
        <c:lblOffset val="100"/>
        <c:noMultiLvlLbl val="0"/>
      </c:catAx>
      <c:valAx>
        <c:axId val="21387156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3871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3336565945213E-3"/>
          <c:y val="0.83236542575483075"/>
          <c:w val="0.99176172005314667"/>
          <c:h val="0.14301919672948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97442593545157E-2"/>
          <c:y val="4.9482159324679011E-2"/>
          <c:w val="0.93732409232294811"/>
          <c:h val="0.7979116209170696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9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none"/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1.6750418760468858E-3"/>
                  <c:y val="0.10810810810810811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4"/>
              <c:layout>
                <c:manualLayout>
                  <c:x val="-1.0740314537783005E-2"/>
                  <c:y val="-0.1420117460984043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AM!$B$4:$P$4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AM!$B$5:$P$5</c:f>
              <c:numCache>
                <c:formatCode>#\ ##0.0</c:formatCode>
                <c:ptCount val="15"/>
                <c:pt idx="0">
                  <c:v>1865.8452428999999</c:v>
                </c:pt>
                <c:pt idx="1">
                  <c:v>1932.4283003</c:v>
                </c:pt>
                <c:pt idx="2">
                  <c:v>1799.2747264</c:v>
                </c:pt>
                <c:pt idx="3">
                  <c:v>2251.6132598999998</c:v>
                </c:pt>
                <c:pt idx="4">
                  <c:v>1489.4432692</c:v>
                </c:pt>
                <c:pt idx="5">
                  <c:v>1775.2941516000001</c:v>
                </c:pt>
                <c:pt idx="6">
                  <c:v>2204.1165999999998</c:v>
                </c:pt>
                <c:pt idx="7">
                  <c:v>2314.1284999999998</c:v>
                </c:pt>
                <c:pt idx="8">
                  <c:v>2259.3330000000001</c:v>
                </c:pt>
                <c:pt idx="9">
                  <c:v>2849.66</c:v>
                </c:pt>
                <c:pt idx="10">
                  <c:v>2615.4899999999998</c:v>
                </c:pt>
                <c:pt idx="11">
                  <c:v>3229.8528698999999</c:v>
                </c:pt>
                <c:pt idx="12">
                  <c:v>4111.6829224000003</c:v>
                </c:pt>
                <c:pt idx="13">
                  <c:v>3607.6</c:v>
                </c:pt>
                <c:pt idx="14">
                  <c:v>3684.27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21632"/>
        <c:axId val="2138719456"/>
      </c:lineChart>
      <c:catAx>
        <c:axId val="21387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19456"/>
        <c:crosses val="autoZero"/>
        <c:auto val="1"/>
        <c:lblAlgn val="ctr"/>
        <c:lblOffset val="100"/>
        <c:noMultiLvlLbl val="0"/>
      </c:catAx>
      <c:valAx>
        <c:axId val="21387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2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611412328062391E-4"/>
          <c:y val="9.9561564546288076E-3"/>
          <c:w val="0.9998338858767194"/>
          <c:h val="0.8215529342814068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BY!$A$14</c:f>
              <c:strCache>
                <c:ptCount val="1"/>
                <c:pt idx="0">
                  <c:v>Резервные активы в иностранной валюте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BY!$B$14:$P$14</c:f>
              <c:numCache>
                <c:formatCode>0%</c:formatCode>
                <c:ptCount val="15"/>
                <c:pt idx="0">
                  <c:v>0.3792168812807466</c:v>
                </c:pt>
                <c:pt idx="1">
                  <c:v>0.56704514191929578</c:v>
                </c:pt>
                <c:pt idx="2">
                  <c:v>0.40026957975860838</c:v>
                </c:pt>
                <c:pt idx="3">
                  <c:v>0.56205927733675198</c:v>
                </c:pt>
                <c:pt idx="4">
                  <c:v>0.56982996302896394</c:v>
                </c:pt>
                <c:pt idx="5">
                  <c:v>0.46784738090642497</c:v>
                </c:pt>
                <c:pt idx="6">
                  <c:v>0.49118082037350047</c:v>
                </c:pt>
                <c:pt idx="7">
                  <c:v>0.58537609752540021</c:v>
                </c:pt>
                <c:pt idx="8">
                  <c:v>0.58728124905039714</c:v>
                </c:pt>
                <c:pt idx="9">
                  <c:v>0.59153552770188966</c:v>
                </c:pt>
                <c:pt idx="10">
                  <c:v>0.39645222282371539</c:v>
                </c:pt>
                <c:pt idx="11">
                  <c:v>0.4564582525170911</c:v>
                </c:pt>
                <c:pt idx="12">
                  <c:v>0.43063020951268371</c:v>
                </c:pt>
                <c:pt idx="13">
                  <c:v>0.38848286105278629</c:v>
                </c:pt>
                <c:pt idx="14">
                  <c:v>0.34210208285254734</c:v>
                </c:pt>
              </c:numCache>
            </c:numRef>
          </c:val>
        </c:ser>
        <c:ser>
          <c:idx val="1"/>
          <c:order val="1"/>
          <c:tx>
            <c:strRef>
              <c:f>BY!$A$15</c:f>
              <c:strCache>
                <c:ptCount val="1"/>
                <c:pt idx="0">
                  <c:v> Резервная позиция в МВФ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BY!$B$15:$P$15</c:f>
              <c:numCache>
                <c:formatCode>0%</c:formatCode>
                <c:ptCount val="15"/>
                <c:pt idx="0">
                  <c:v>6.1224759930913337E-6</c:v>
                </c:pt>
                <c:pt idx="1">
                  <c:v>3.8789302607344186E-6</c:v>
                </c:pt>
                <c:pt idx="2">
                  <c:v>3.797196226841993E-6</c:v>
                </c:pt>
                <c:pt idx="3">
                  <c:v>4.6416265122417578E-6</c:v>
                </c:pt>
                <c:pt idx="4">
                  <c:v>6.1113440417492602E-6</c:v>
                </c:pt>
                <c:pt idx="5">
                  <c:v>6.7052473829179998E-6</c:v>
                </c:pt>
                <c:pt idx="6">
                  <c:v>5.4595419225133505E-6</c:v>
                </c:pt>
                <c:pt idx="7">
                  <c:v>3.8959635561999921E-6</c:v>
                </c:pt>
                <c:pt idx="8">
                  <c:v>3.8839848147370675E-6</c:v>
                </c:pt>
                <c:pt idx="9">
                  <c:v>2.9385318225384533E-6</c:v>
                </c:pt>
                <c:pt idx="10">
                  <c:v>3.8562213235381742E-6</c:v>
                </c:pt>
                <c:pt idx="11">
                  <c:v>3.3224860601485041E-6</c:v>
                </c:pt>
                <c:pt idx="12">
                  <c:v>3.7833320990721006E-6</c:v>
                </c:pt>
                <c:pt idx="13">
                  <c:v>3.3015883475278917E-6</c:v>
                </c:pt>
                <c:pt idx="14">
                  <c:v>2.9232318557524281E-6</c:v>
                </c:pt>
              </c:numCache>
            </c:numRef>
          </c:val>
        </c:ser>
        <c:ser>
          <c:idx val="2"/>
          <c:order val="2"/>
          <c:tx>
            <c:strRef>
              <c:f>BY!$A$16</c:f>
              <c:strCache>
                <c:ptCount val="1"/>
                <c:pt idx="0">
                  <c:v> СДР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5489719515784476E-4"/>
                  <c:y val="6.3003644831806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96284258447803E-3"/>
                  <c:y val="9.523806776900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709127723572286E-4"/>
                  <c:y val="-4.6886433363204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440901763699149E-3"/>
                  <c:y val="2.93040208519961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896811587329235E-3"/>
                  <c:y val="-4.2490830235403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8870480369121008E-4"/>
                  <c:y val="-3.3699623979803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2896811587328697E-3"/>
                  <c:y val="6.7399247959606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821017039762367E-3"/>
                  <c:y val="-5.86080417040023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4680671211570567E-3"/>
                  <c:y val="2.93040208519995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0194679980188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2769268633935242E-4"/>
                  <c:y val="-4.9816835448404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9.5489719515784812E-4"/>
                  <c:y val="-6.3003644831806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6854772396598561E-3"/>
                  <c:y val="-5.4212438576205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0709127723583009E-4"/>
                  <c:y val="-2.6373618766803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BY!$B$16:$P$16</c:f>
              <c:numCache>
                <c:formatCode>0%</c:formatCode>
                <c:ptCount val="15"/>
                <c:pt idx="0">
                  <c:v>0.11284616602527063</c:v>
                </c:pt>
                <c:pt idx="1">
                  <c:v>7.2310154865133883E-2</c:v>
                </c:pt>
                <c:pt idx="2">
                  <c:v>7.0110746872669646E-2</c:v>
                </c:pt>
                <c:pt idx="3">
                  <c:v>8.5951929297753804E-2</c:v>
                </c:pt>
                <c:pt idx="4">
                  <c:v>0.10647446998904386</c:v>
                </c:pt>
                <c:pt idx="5">
                  <c:v>0.12338038341562428</c:v>
                </c:pt>
                <c:pt idx="6">
                  <c:v>0.10143962843616008</c:v>
                </c:pt>
                <c:pt idx="7">
                  <c:v>7.2380400241221665E-2</c:v>
                </c:pt>
                <c:pt idx="8">
                  <c:v>7.2247133203564462E-2</c:v>
                </c:pt>
                <c:pt idx="9">
                  <c:v>5.4704415884354457E-2</c:v>
                </c:pt>
                <c:pt idx="10">
                  <c:v>7.1777400695271359E-2</c:v>
                </c:pt>
                <c:pt idx="11">
                  <c:v>0.17059712883289108</c:v>
                </c:pt>
                <c:pt idx="12">
                  <c:v>0.17313158240703777</c:v>
                </c:pt>
                <c:pt idx="13">
                  <c:v>0.17071825630023899</c:v>
                </c:pt>
                <c:pt idx="14">
                  <c:v>0.15097555269901949</c:v>
                </c:pt>
              </c:numCache>
            </c:numRef>
          </c:val>
        </c:ser>
        <c:ser>
          <c:idx val="3"/>
          <c:order val="3"/>
          <c:tx>
            <c:strRef>
              <c:f>BY!$A$17</c:f>
              <c:strCache>
                <c:ptCount val="1"/>
                <c:pt idx="0">
                  <c:v>Монетарное золото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BY!$B$17:$P$17</c:f>
              <c:numCache>
                <c:formatCode>0%</c:formatCode>
                <c:ptCount val="15"/>
                <c:pt idx="0">
                  <c:v>0.31800474970447057</c:v>
                </c:pt>
                <c:pt idx="1">
                  <c:v>0.24061661789336514</c:v>
                </c:pt>
                <c:pt idx="2">
                  <c:v>0.2824001012943082</c:v>
                </c:pt>
                <c:pt idx="3">
                  <c:v>0.25769556418087197</c:v>
                </c:pt>
                <c:pt idx="4">
                  <c:v>0.32359104957352186</c:v>
                </c:pt>
                <c:pt idx="5">
                  <c:v>0.34298178519548428</c:v>
                </c:pt>
                <c:pt idx="6">
                  <c:v>0.34914493121210577</c:v>
                </c:pt>
                <c:pt idx="7">
                  <c:v>0.26517863642232437</c:v>
                </c:pt>
                <c:pt idx="8">
                  <c:v>0.27029867214522751</c:v>
                </c:pt>
                <c:pt idx="9">
                  <c:v>0.25413141344202556</c:v>
                </c:pt>
                <c:pt idx="10">
                  <c:v>0.40724270668710288</c:v>
                </c:pt>
                <c:pt idx="11">
                  <c:v>0.37068608804996872</c:v>
                </c:pt>
                <c:pt idx="12">
                  <c:v>0.39617162075433499</c:v>
                </c:pt>
                <c:pt idx="13">
                  <c:v>0.44075866354409449</c:v>
                </c:pt>
                <c:pt idx="14">
                  <c:v>0.50690823235448168</c:v>
                </c:pt>
              </c:numCache>
            </c:numRef>
          </c:val>
        </c:ser>
        <c:ser>
          <c:idx val="4"/>
          <c:order val="4"/>
          <c:tx>
            <c:strRef>
              <c:f>BY!$A$18</c:f>
              <c:strCache>
                <c:ptCount val="1"/>
                <c:pt idx="0">
                  <c:v>Другие резервные активы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BY!$B$18:$P$18</c:f>
              <c:numCache>
                <c:formatCode>0%</c:formatCode>
                <c:ptCount val="15"/>
                <c:pt idx="0">
                  <c:v>0.18993220298951219</c:v>
                </c:pt>
                <c:pt idx="1">
                  <c:v>0.12002419885020468</c:v>
                </c:pt>
                <c:pt idx="2">
                  <c:v>0.24721577696588892</c:v>
                </c:pt>
                <c:pt idx="3">
                  <c:v>9.4288582927128745E-2</c:v>
                </c:pt>
                <c:pt idx="4">
                  <c:v>9.8832129739975997E-5</c:v>
                </c:pt>
                <c:pt idx="5">
                  <c:v>6.5783745235083582E-2</c:v>
                </c:pt>
                <c:pt idx="6">
                  <c:v>5.8229160436311163E-2</c:v>
                </c:pt>
                <c:pt idx="7">
                  <c:v>7.7060969847497635E-2</c:v>
                </c:pt>
                <c:pt idx="8">
                  <c:v>7.0169061615996148E-2</c:v>
                </c:pt>
                <c:pt idx="9">
                  <c:v>9.9625704450553243E-2</c:v>
                </c:pt>
                <c:pt idx="10">
                  <c:v>0.12452381357258688</c:v>
                </c:pt>
                <c:pt idx="11">
                  <c:v>2.2552081258584078E-3</c:v>
                </c:pt>
                <c:pt idx="12">
                  <c:v>6.305553498453501E-5</c:v>
                </c:pt>
                <c:pt idx="13">
                  <c:v>3.6917514532758731E-5</c:v>
                </c:pt>
                <c:pt idx="14">
                  <c:v>1.1208873303421067E-5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8717280"/>
        <c:axId val="2138723808"/>
      </c:barChart>
      <c:catAx>
        <c:axId val="21387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23808"/>
        <c:crosses val="autoZero"/>
        <c:auto val="1"/>
        <c:lblAlgn val="ctr"/>
        <c:lblOffset val="100"/>
        <c:noMultiLvlLbl val="0"/>
      </c:catAx>
      <c:valAx>
        <c:axId val="213872380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387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3167228803152E-3"/>
          <c:y val="0.89463647006533686"/>
          <c:w val="0.99176172005314667"/>
          <c:h val="9.5400162844982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97442593545157E-2"/>
          <c:y val="4.9482159324679011E-2"/>
          <c:w val="0.93916412400442173"/>
          <c:h val="0.786569482868695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9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none"/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1.6750418760468858E-3"/>
                  <c:y val="0.10810810810810811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4"/>
              <c:layout>
                <c:manualLayout>
                  <c:x val="-6.7940544444941131E-2"/>
                  <c:y val="-4.5045045045045043E-2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BY!$B$4:$P$4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BY!$B$5:$P$5</c:f>
              <c:numCache>
                <c:formatCode>#\ ##0.0</c:formatCode>
                <c:ptCount val="15"/>
                <c:pt idx="0">
                  <c:v>5030.7424700000001</c:v>
                </c:pt>
                <c:pt idx="1">
                  <c:v>7915.9453602000003</c:v>
                </c:pt>
                <c:pt idx="2">
                  <c:v>8095.0254249999998</c:v>
                </c:pt>
                <c:pt idx="3">
                  <c:v>6650.8582538000001</c:v>
                </c:pt>
                <c:pt idx="4">
                  <c:v>5059.0835319999996</c:v>
                </c:pt>
                <c:pt idx="5">
                  <c:v>4175.8339999999998</c:v>
                </c:pt>
                <c:pt idx="6">
                  <c:v>4927.1532999999999</c:v>
                </c:pt>
                <c:pt idx="7">
                  <c:v>7315.2635</c:v>
                </c:pt>
                <c:pt idx="8">
                  <c:v>7157.5974999999999</c:v>
                </c:pt>
                <c:pt idx="9">
                  <c:v>9393.5344815000008</c:v>
                </c:pt>
                <c:pt idx="10">
                  <c:v>7468.451</c:v>
                </c:pt>
                <c:pt idx="11">
                  <c:v>8424.9563409000002</c:v>
                </c:pt>
                <c:pt idx="12">
                  <c:v>7929.5180054000002</c:v>
                </c:pt>
                <c:pt idx="13">
                  <c:v>8127.4214636999995</c:v>
                </c:pt>
                <c:pt idx="14">
                  <c:v>8922.5560225999998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21088"/>
        <c:axId val="2138722176"/>
      </c:lineChart>
      <c:catAx>
        <c:axId val="213872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22176"/>
        <c:crosses val="autoZero"/>
        <c:auto val="1"/>
        <c:lblAlgn val="ctr"/>
        <c:lblOffset val="100"/>
        <c:noMultiLvlLbl val="0"/>
      </c:catAx>
      <c:valAx>
        <c:axId val="213872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872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008495303870102E-3"/>
          <c:y val="3.9260177306631679E-2"/>
          <c:w val="0.97991502754962367"/>
          <c:h val="0.7922489134294039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KZ!$A$14</c:f>
              <c:strCache>
                <c:ptCount val="1"/>
                <c:pt idx="0">
                  <c:v>Резервные активы в иностранной валюте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KZ!$B$14:$P$14</c:f>
              <c:numCache>
                <c:formatCode>0%</c:formatCode>
                <c:ptCount val="15"/>
                <c:pt idx="0">
                  <c:v>0.87218016291131362</c:v>
                </c:pt>
                <c:pt idx="1">
                  <c:v>0.84089095116736357</c:v>
                </c:pt>
                <c:pt idx="2">
                  <c:v>0.76408401289178596</c:v>
                </c:pt>
                <c:pt idx="3">
                  <c:v>0.75357726032893679</c:v>
                </c:pt>
                <c:pt idx="4">
                  <c:v>0.72934073085904716</c:v>
                </c:pt>
                <c:pt idx="5">
                  <c:v>0.70963051546470257</c:v>
                </c:pt>
                <c:pt idx="6">
                  <c:v>0.65156502054223775</c:v>
                </c:pt>
                <c:pt idx="7">
                  <c:v>0.57150774588569231</c:v>
                </c:pt>
                <c:pt idx="8">
                  <c:v>0.51005052990089572</c:v>
                </c:pt>
                <c:pt idx="9">
                  <c:v>0.32159258183244127</c:v>
                </c:pt>
                <c:pt idx="10">
                  <c:v>0.31591663693438515</c:v>
                </c:pt>
                <c:pt idx="11">
                  <c:v>0.24733010618952003</c:v>
                </c:pt>
                <c:pt idx="12">
                  <c:v>0.35252739198231514</c:v>
                </c:pt>
                <c:pt idx="13">
                  <c:v>0.39275203493458405</c:v>
                </c:pt>
                <c:pt idx="14">
                  <c:v>0.43148013636314941</c:v>
                </c:pt>
              </c:numCache>
            </c:numRef>
          </c:val>
        </c:ser>
        <c:ser>
          <c:idx val="1"/>
          <c:order val="1"/>
          <c:tx>
            <c:strRef>
              <c:f>KZ!$A$15</c:f>
              <c:strCache>
                <c:ptCount val="1"/>
                <c:pt idx="0">
                  <c:v> Резервная позиция в МВФ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KZ!$B$15:$P$15</c:f>
              <c:numCache>
                <c:formatCode>0%</c:formatCode>
                <c:ptCount val="15"/>
                <c:pt idx="0">
                  <c:v>2.7260878138611179E-7</c:v>
                </c:pt>
                <c:pt idx="1">
                  <c:v>2.6116470950401062E-7</c:v>
                </c:pt>
                <c:pt idx="2">
                  <c:v>2.7184730968321907E-7</c:v>
                </c:pt>
                <c:pt idx="3">
                  <c:v>3.1154551486552504E-7</c:v>
                </c:pt>
                <c:pt idx="4">
                  <c:v>2.4794453222222773E-7</c:v>
                </c:pt>
                <c:pt idx="5">
                  <c:v>2.4880459688538745E-7</c:v>
                </c:pt>
                <c:pt idx="6">
                  <c:v>8.9389984917326009E-3</c:v>
                </c:pt>
                <c:pt idx="7">
                  <c:v>9.0833558137203806E-3</c:v>
                </c:pt>
                <c:pt idx="8">
                  <c:v>8.9121395214381526E-3</c:v>
                </c:pt>
                <c:pt idx="9">
                  <c:v>9.4638952383942487E-3</c:v>
                </c:pt>
                <c:pt idx="10">
                  <c:v>8.0091509932983841E-3</c:v>
                </c:pt>
                <c:pt idx="11">
                  <c:v>8.0682295754737933E-3</c:v>
                </c:pt>
                <c:pt idx="12">
                  <c:v>7.5192244037778693E-3</c:v>
                </c:pt>
                <c:pt idx="13">
                  <c:v>7.3973953699119103E-3</c:v>
                </c:pt>
                <c:pt idx="14">
                  <c:v>5.6401611142732457E-3</c:v>
                </c:pt>
              </c:numCache>
            </c:numRef>
          </c:val>
        </c:ser>
        <c:ser>
          <c:idx val="2"/>
          <c:order val="2"/>
          <c:tx>
            <c:strRef>
              <c:f>KZ!$A$16</c:f>
              <c:strCache>
                <c:ptCount val="1"/>
                <c:pt idx="0">
                  <c:v> СДР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962261029692396E-2"/>
                  <c:y val="2.461537751568242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605486297021022E-2"/>
                  <c:y val="2.051282051282051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194679980188887E-2"/>
                  <c:y val="2.461538461538461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783873663356721E-2"/>
                  <c:y val="3.69230769230769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860548629702105E-2"/>
                  <c:y val="2.87179487179487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427098930685378E-2"/>
                  <c:y val="3.69230769230768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8605486297020991E-2"/>
                  <c:y val="2.87179487179487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783873663356721E-2"/>
                  <c:y val="2.8717948717948718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783873663356721E-2"/>
                  <c:y val="3.692307692307692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194679980188887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3373067346524558E-2"/>
                  <c:y val="-1.230768875784120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0194679980188769E-2"/>
                  <c:y val="-2.46153775156824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783873663356721E-2"/>
                  <c:y val="-5.4212438576205311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6951816496167024E-2"/>
                  <c:y val="2.3003656368822185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2653724569187326E-2"/>
                  <c:y val="-1.0989007819501077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KZ!$B$16:$P$16</c:f>
              <c:numCache>
                <c:formatCode>0%</c:formatCode>
                <c:ptCount val="15"/>
                <c:pt idx="0">
                  <c:v>1.8785573573113157E-2</c:v>
                </c:pt>
                <c:pt idx="1">
                  <c:v>1.7996812639671862E-2</c:v>
                </c:pt>
                <c:pt idx="2">
                  <c:v>1.8791388215425288E-2</c:v>
                </c:pt>
                <c:pt idx="3">
                  <c:v>2.1702983481896861E-2</c:v>
                </c:pt>
                <c:pt idx="4">
                  <c:v>1.7272484097116406E-2</c:v>
                </c:pt>
                <c:pt idx="5">
                  <c:v>1.8105028933412839E-2</c:v>
                </c:pt>
                <c:pt idx="6">
                  <c:v>1.5713387464372983E-2</c:v>
                </c:pt>
                <c:pt idx="7">
                  <c:v>1.5999502955948559E-2</c:v>
                </c:pt>
                <c:pt idx="8">
                  <c:v>1.5777191038149823E-2</c:v>
                </c:pt>
                <c:pt idx="9">
                  <c:v>1.6849356337783294E-2</c:v>
                </c:pt>
                <c:pt idx="10">
                  <c:v>1.4283693257246276E-2</c:v>
                </c:pt>
                <c:pt idx="11">
                  <c:v>5.9594848734060527E-2</c:v>
                </c:pt>
                <c:pt idx="12">
                  <c:v>5.5595024420299941E-2</c:v>
                </c:pt>
                <c:pt idx="13">
                  <c:v>5.4959253739114977E-2</c:v>
                </c:pt>
                <c:pt idx="14">
                  <c:v>4.2137698836930429E-2</c:v>
                </c:pt>
              </c:numCache>
            </c:numRef>
          </c:val>
        </c:ser>
        <c:ser>
          <c:idx val="3"/>
          <c:order val="3"/>
          <c:tx>
            <c:strRef>
              <c:f>KZ!$A$17</c:f>
              <c:strCache>
                <c:ptCount val="1"/>
                <c:pt idx="0">
                  <c:v>Монетарное золото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KZ!$B$17:$P$17</c:f>
              <c:numCache>
                <c:formatCode>0%</c:formatCode>
                <c:ptCount val="15"/>
                <c:pt idx="0">
                  <c:v>0.10806097998519526</c:v>
                </c:pt>
                <c:pt idx="1">
                  <c:v>0.14166936616105563</c:v>
                </c:pt>
                <c:pt idx="2">
                  <c:v>0.21749632298470378</c:v>
                </c:pt>
                <c:pt idx="3">
                  <c:v>0.22460756537151902</c:v>
                </c:pt>
                <c:pt idx="4">
                  <c:v>0.25316903003599889</c:v>
                </c:pt>
                <c:pt idx="5">
                  <c:v>0.27182421274349688</c:v>
                </c:pt>
                <c:pt idx="6">
                  <c:v>0.3236800496286652</c:v>
                </c:pt>
                <c:pt idx="7">
                  <c:v>0.4032043302906711</c:v>
                </c:pt>
                <c:pt idx="8">
                  <c:v>0.46532047424620371</c:v>
                </c:pt>
                <c:pt idx="9">
                  <c:v>0.65182909890311158</c:v>
                </c:pt>
                <c:pt idx="10">
                  <c:v>0.66170886718867661</c:v>
                </c:pt>
                <c:pt idx="11">
                  <c:v>0.68492360580401457</c:v>
                </c:pt>
                <c:pt idx="12">
                  <c:v>0.58419379158183837</c:v>
                </c:pt>
                <c:pt idx="13">
                  <c:v>0.54278922225584048</c:v>
                </c:pt>
                <c:pt idx="14">
                  <c:v>0.52033942738970407</c:v>
                </c:pt>
              </c:numCache>
            </c:numRef>
          </c:val>
        </c:ser>
        <c:ser>
          <c:idx val="4"/>
          <c:order val="4"/>
          <c:tx>
            <c:strRef>
              <c:f>KZ!$A$18</c:f>
              <c:strCache>
                <c:ptCount val="1"/>
                <c:pt idx="0">
                  <c:v>Другие резервные активы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KZ!$B$18:$P$18</c:f>
              <c:numCache>
                <c:formatCode>0%</c:formatCode>
                <c:ptCount val="15"/>
                <c:pt idx="0">
                  <c:v>9.730109463791742E-4</c:v>
                </c:pt>
                <c:pt idx="1">
                  <c:v>-5.5739112938753331E-4</c:v>
                </c:pt>
                <c:pt idx="2">
                  <c:v>-3.7199591446250498E-4</c:v>
                </c:pt>
                <c:pt idx="3">
                  <c:v>1.1187928427065186E-4</c:v>
                </c:pt>
                <c:pt idx="4">
                  <c:v>2.1651677789010897E-4</c:v>
                </c:pt>
                <c:pt idx="5">
                  <c:v>4.3999394974099279E-4</c:v>
                </c:pt>
                <c:pt idx="6">
                  <c:v>1.0257571385551162E-4</c:v>
                </c:pt>
                <c:pt idx="7">
                  <c:v>2.0505442378626154E-4</c:v>
                </c:pt>
                <c:pt idx="8">
                  <c:v>-6.0334703453949715E-5</c:v>
                </c:pt>
                <c:pt idx="9">
                  <c:v>2.6506768826957552E-4</c:v>
                </c:pt>
                <c:pt idx="10">
                  <c:v>8.1651626393632013E-5</c:v>
                </c:pt>
                <c:pt idx="11">
                  <c:v>8.3209699839937204E-5</c:v>
                </c:pt>
                <c:pt idx="12">
                  <c:v>1.6456761461961506E-4</c:v>
                </c:pt>
                <c:pt idx="13">
                  <c:v>2.1018011069456883E-3</c:v>
                </c:pt>
                <c:pt idx="14">
                  <c:v>4.0257629594288671E-4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764112"/>
        <c:axId val="2080761392"/>
      </c:barChart>
      <c:catAx>
        <c:axId val="208076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61392"/>
        <c:crosses val="autoZero"/>
        <c:auto val="1"/>
        <c:lblAlgn val="ctr"/>
        <c:lblOffset val="100"/>
        <c:noMultiLvlLbl val="0"/>
      </c:catAx>
      <c:valAx>
        <c:axId val="20807613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8076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3336565945213E-3"/>
          <c:y val="0.83236542575483075"/>
          <c:w val="0.99176172005314667"/>
          <c:h val="0.14301919672948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97442593545157E-2"/>
          <c:y val="4.9482159324679011E-2"/>
          <c:w val="0.93732409232294811"/>
          <c:h val="0.786569482868695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9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none"/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1.6750418760468858E-3"/>
                  <c:y val="0.10810810810810811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4"/>
              <c:layout>
                <c:manualLayout>
                  <c:x val="-5.6206088992974128E-2"/>
                  <c:y val="-4.848481763472989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KZ!$B$4:$P$4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KZ!$B$5:$P$5</c:f>
              <c:numCache>
                <c:formatCode>#\ ##0.0</c:formatCode>
                <c:ptCount val="15"/>
                <c:pt idx="0">
                  <c:v>28245.605152</c:v>
                </c:pt>
                <c:pt idx="1">
                  <c:v>29299.517589999999</c:v>
                </c:pt>
                <c:pt idx="2">
                  <c:v>28268.810196999999</c:v>
                </c:pt>
                <c:pt idx="3">
                  <c:v>24715.168836000001</c:v>
                </c:pt>
                <c:pt idx="4">
                  <c:v>29208.5489246</c:v>
                </c:pt>
                <c:pt idx="5">
                  <c:v>27871.269609999999</c:v>
                </c:pt>
                <c:pt idx="6">
                  <c:v>29710.249</c:v>
                </c:pt>
                <c:pt idx="7">
                  <c:v>30996.649000000001</c:v>
                </c:pt>
                <c:pt idx="8">
                  <c:v>30927.026954299999</c:v>
                </c:pt>
                <c:pt idx="9">
                  <c:v>28957.5098727</c:v>
                </c:pt>
                <c:pt idx="10">
                  <c:v>35638.084977899998</c:v>
                </c:pt>
                <c:pt idx="11">
                  <c:v>34377.974028299999</c:v>
                </c:pt>
                <c:pt idx="12">
                  <c:v>35076.0288611</c:v>
                </c:pt>
                <c:pt idx="13">
                  <c:v>35944.053102999998</c:v>
                </c:pt>
                <c:pt idx="14">
                  <c:v>45823.4853515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0766288"/>
        <c:axId val="2080765200"/>
      </c:lineChart>
      <c:catAx>
        <c:axId val="208076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65200"/>
        <c:crosses val="autoZero"/>
        <c:auto val="1"/>
        <c:lblAlgn val="ctr"/>
        <c:lblOffset val="100"/>
        <c:noMultiLvlLbl val="0"/>
      </c:catAx>
      <c:valAx>
        <c:axId val="2080765200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6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24010374822764E-2"/>
          <c:y val="3.9260177306631679E-2"/>
          <c:w val="0.97991502754962367"/>
          <c:h val="0.7153258586928964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KG!$A$14</c:f>
              <c:strCache>
                <c:ptCount val="1"/>
                <c:pt idx="0">
                  <c:v>Резервные активы в иностранной валюте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KG!$B$14:$P$14</c:f>
              <c:numCache>
                <c:formatCode>0%</c:formatCode>
                <c:ptCount val="15"/>
                <c:pt idx="0">
                  <c:v>0.69286067838161747</c:v>
                </c:pt>
                <c:pt idx="1">
                  <c:v>0.71901914086039531</c:v>
                </c:pt>
                <c:pt idx="2">
                  <c:v>0.70365585467139025</c:v>
                </c:pt>
                <c:pt idx="3">
                  <c:v>0.68957747402311498</c:v>
                </c:pt>
                <c:pt idx="4">
                  <c:v>0.64393778554389358</c:v>
                </c:pt>
                <c:pt idx="5">
                  <c:v>0.58343820357461196</c:v>
                </c:pt>
                <c:pt idx="6">
                  <c:v>0.66986913256327429</c:v>
                </c:pt>
                <c:pt idx="7">
                  <c:v>0.66013901720231039</c:v>
                </c:pt>
                <c:pt idx="8">
                  <c:v>0.57142905987197057</c:v>
                </c:pt>
                <c:pt idx="9">
                  <c:v>0.4742585840731528</c:v>
                </c:pt>
                <c:pt idx="10">
                  <c:v>0.50806760149829666</c:v>
                </c:pt>
                <c:pt idx="11">
                  <c:v>0.58974440530496464</c:v>
                </c:pt>
                <c:pt idx="12">
                  <c:v>0.43501540440801473</c:v>
                </c:pt>
                <c:pt idx="13">
                  <c:v>0.3987825835948523</c:v>
                </c:pt>
                <c:pt idx="14">
                  <c:v>0.28506680922529581</c:v>
                </c:pt>
              </c:numCache>
            </c:numRef>
          </c:val>
        </c:ser>
        <c:ser>
          <c:idx val="1"/>
          <c:order val="1"/>
          <c:tx>
            <c:strRef>
              <c:f>KG!$A$15</c:f>
              <c:strCache>
                <c:ptCount val="1"/>
                <c:pt idx="0">
                  <c:v> Резервная позиция в МВФ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KG!$B$15:$P$15</c:f>
              <c:numCache>
                <c:formatCode>0%</c:formatCode>
                <c:ptCount val="15"/>
                <c:pt idx="0">
                  <c:v>4.4750930180460723E-6</c:v>
                </c:pt>
                <c:pt idx="1">
                  <c:v>4.1819059964675985E-6</c:v>
                </c:pt>
                <c:pt idx="2">
                  <c:v>3.7175506595361753E-6</c:v>
                </c:pt>
                <c:pt idx="3">
                  <c:v>3.4376493528778194E-6</c:v>
                </c:pt>
                <c:pt idx="4">
                  <c:v>3.8966373617756971E-6</c:v>
                </c:pt>
                <c:pt idx="5">
                  <c:v>4.1080512384046209E-6</c:v>
                </c:pt>
                <c:pt idx="6">
                  <c:v>2.2462723238370989E-5</c:v>
                </c:pt>
                <c:pt idx="7">
                  <c:v>5.7396811371362598E-5</c:v>
                </c:pt>
                <c:pt idx="8">
                  <c:v>7.6816438827071284E-5</c:v>
                </c:pt>
                <c:pt idx="9">
                  <c:v>8.5641084802859954E-5</c:v>
                </c:pt>
                <c:pt idx="10">
                  <c:v>1.6453174556037907E-4</c:v>
                </c:pt>
                <c:pt idx="11">
                  <c:v>1.5072084611135645E-4</c:v>
                </c:pt>
                <c:pt idx="12">
                  <c:v>1.5229620704383342E-4</c:v>
                </c:pt>
                <c:pt idx="13">
                  <c:v>1.3210062085560197E-4</c:v>
                </c:pt>
                <c:pt idx="14">
                  <c:v>1.2667531364215915E-4</c:v>
                </c:pt>
              </c:numCache>
            </c:numRef>
          </c:val>
        </c:ser>
        <c:ser>
          <c:idx val="2"/>
          <c:order val="2"/>
          <c:tx>
            <c:strRef>
              <c:f>KG!$A$16</c:f>
              <c:strCache>
                <c:ptCount val="1"/>
                <c:pt idx="0">
                  <c:v> СДР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709127723572622E-4"/>
                  <c:y val="2.63736187668025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962842584477896E-3"/>
                  <c:y val="9.523806776900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788741399449632E-3"/>
                  <c:y val="-4.6886433363204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038637132043959E-3"/>
                  <c:y val="3.956042815020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896811587329235E-3"/>
                  <c:y val="6.7399247959606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8870480369126364E-4"/>
                  <c:y val="3.956042815020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2769268633935242E-4"/>
                  <c:y val="3.0769221894603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7397894207060514E-2"/>
                  <c:y val="1.4065930008961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783859624241337E-2"/>
                  <c:y val="3.956042815020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1946799801888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8605486297020935E-2"/>
                  <c:y val="-1.230769230769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3118643587816306E-2"/>
                  <c:y val="4.6886433363204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2864234570179313E-2"/>
                  <c:y val="-2.007325428362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194666643029267E-2"/>
                  <c:y val="-2.63736187668025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KG!$B$16:$P$16</c:f>
              <c:numCache>
                <c:formatCode>0%</c:formatCode>
                <c:ptCount val="15"/>
                <c:pt idx="0">
                  <c:v>0.10003734927838215</c:v>
                </c:pt>
                <c:pt idx="1">
                  <c:v>9.6681364810873333E-2</c:v>
                </c:pt>
                <c:pt idx="2">
                  <c:v>9.0106687689858717E-2</c:v>
                </c:pt>
                <c:pt idx="3">
                  <c:v>8.8626651923601862E-2</c:v>
                </c:pt>
                <c:pt idx="4">
                  <c:v>9.7511978199462723E-2</c:v>
                </c:pt>
                <c:pt idx="5">
                  <c:v>0.10939711473985818</c:v>
                </c:pt>
                <c:pt idx="6">
                  <c:v>9.7721528614305928E-2</c:v>
                </c:pt>
                <c:pt idx="7">
                  <c:v>8.1099167858818461E-2</c:v>
                </c:pt>
                <c:pt idx="8">
                  <c:v>6.6167079313340746E-2</c:v>
                </c:pt>
                <c:pt idx="9">
                  <c:v>6.2972476299806054E-2</c:v>
                </c:pt>
                <c:pt idx="10">
                  <c:v>4.6433202043651853E-2</c:v>
                </c:pt>
                <c:pt idx="11">
                  <c:v>0.1297754299895956</c:v>
                </c:pt>
                <c:pt idx="12">
                  <c:v>8.4074563685695103E-2</c:v>
                </c:pt>
                <c:pt idx="13">
                  <c:v>5.5714228428832981E-2</c:v>
                </c:pt>
                <c:pt idx="14">
                  <c:v>4.1560654501199501E-2</c:v>
                </c:pt>
              </c:numCache>
            </c:numRef>
          </c:val>
        </c:ser>
        <c:ser>
          <c:idx val="3"/>
          <c:order val="3"/>
          <c:tx>
            <c:strRef>
              <c:f>KG!$A$17</c:f>
              <c:strCache>
                <c:ptCount val="1"/>
                <c:pt idx="0">
                  <c:v>Монетарное золото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KG!$B$17:$P$17</c:f>
              <c:numCache>
                <c:formatCode>0%</c:formatCode>
                <c:ptCount val="15"/>
                <c:pt idx="0">
                  <c:v>6.803550370306552E-2</c:v>
                </c:pt>
                <c:pt idx="1">
                  <c:v>7.2128335617808667E-2</c:v>
                </c:pt>
                <c:pt idx="2">
                  <c:v>7.8988782652786194E-2</c:v>
                </c:pt>
                <c:pt idx="3">
                  <c:v>6.2563686887538619E-2</c:v>
                </c:pt>
                <c:pt idx="4">
                  <c:v>8.2335747033643353E-2</c:v>
                </c:pt>
                <c:pt idx="5">
                  <c:v>8.5592069340708801E-2</c:v>
                </c:pt>
                <c:pt idx="6">
                  <c:v>9.0572598290360976E-2</c:v>
                </c:pt>
                <c:pt idx="7">
                  <c:v>0.13877075381959789</c:v>
                </c:pt>
                <c:pt idx="8">
                  <c:v>0.22249064882012323</c:v>
                </c:pt>
                <c:pt idx="9">
                  <c:v>0.29976099676237383</c:v>
                </c:pt>
                <c:pt idx="10">
                  <c:v>0.37370702067389289</c:v>
                </c:pt>
                <c:pt idx="11">
                  <c:v>0.20481241468218986</c:v>
                </c:pt>
                <c:pt idx="12">
                  <c:v>0.35126454101393201</c:v>
                </c:pt>
                <c:pt idx="13">
                  <c:v>0.45243254685592932</c:v>
                </c:pt>
                <c:pt idx="14">
                  <c:v>0.63784760711999022</c:v>
                </c:pt>
              </c:numCache>
            </c:numRef>
          </c:val>
        </c:ser>
        <c:ser>
          <c:idx val="4"/>
          <c:order val="4"/>
          <c:tx>
            <c:strRef>
              <c:f>KG!$A$18</c:f>
              <c:strCache>
                <c:ptCount val="1"/>
                <c:pt idx="0">
                  <c:v>Другие резервные активы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KG!$B$18:$P$18</c:f>
              <c:numCache>
                <c:formatCode>0%</c:formatCode>
                <c:ptCount val="15"/>
                <c:pt idx="0">
                  <c:v>0.13906199354391685</c:v>
                </c:pt>
                <c:pt idx="1">
                  <c:v>0.11216697680492627</c:v>
                </c:pt>
                <c:pt idx="2">
                  <c:v>0.12724495748379802</c:v>
                </c:pt>
                <c:pt idx="3">
                  <c:v>0.15922874956114408</c:v>
                </c:pt>
                <c:pt idx="4">
                  <c:v>0.17621059263955857</c:v>
                </c:pt>
                <c:pt idx="5">
                  <c:v>0.22156850429358257</c:v>
                </c:pt>
                <c:pt idx="6">
                  <c:v>0.14181427780882047</c:v>
                </c:pt>
                <c:pt idx="7">
                  <c:v>0.11993366430790188</c:v>
                </c:pt>
                <c:pt idx="8">
                  <c:v>0.1398363955557384</c:v>
                </c:pt>
                <c:pt idx="9">
                  <c:v>0.16292230182261511</c:v>
                </c:pt>
                <c:pt idx="10">
                  <c:v>7.1627644038598323E-2</c:v>
                </c:pt>
                <c:pt idx="11">
                  <c:v>7.5517029177138595E-2</c:v>
                </c:pt>
                <c:pt idx="12">
                  <c:v>0.12949319468531426</c:v>
                </c:pt>
                <c:pt idx="13">
                  <c:v>9.2938540531163072E-2</c:v>
                </c:pt>
                <c:pt idx="14">
                  <c:v>3.5398253819929677E-2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773360"/>
        <c:axId val="2080765744"/>
      </c:barChart>
      <c:catAx>
        <c:axId val="20807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65744"/>
        <c:crosses val="autoZero"/>
        <c:auto val="1"/>
        <c:lblAlgn val="ctr"/>
        <c:lblOffset val="100"/>
        <c:noMultiLvlLbl val="0"/>
      </c:catAx>
      <c:valAx>
        <c:axId val="20807657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8077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083167228803152E-3"/>
          <c:y val="0.84701743618083236"/>
          <c:w val="0.99176172005314667"/>
          <c:h val="0.14301919672948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638598543491141E-2"/>
          <c:y val="4.9482159324679011E-2"/>
          <c:w val="0.95190297608784813"/>
          <c:h val="0.786569482868695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9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none"/>
            </c:marker>
            <c:bubble3D val="0"/>
          </c:dPt>
          <c:dPt>
            <c:idx val="14"/>
            <c:marker>
              <c:symbol val="diamond"/>
              <c:size val="8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Lbl>
              <c:idx val="0"/>
              <c:layout>
                <c:manualLayout>
                  <c:x val="1.6750418760468858E-3"/>
                  <c:y val="0.10810810810810811"/>
                </c:manualLayout>
              </c:layout>
              <c:numFmt formatCode="#,##0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4"/>
              <c:layout>
                <c:manualLayout>
                  <c:x val="-5.5201692361514683E-2"/>
                  <c:y val="-6.6252544788937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KG!$B$4:$P$4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KG!$B$5:$P$5</c:f>
              <c:numCache>
                <c:formatCode>#\ ##0.0</c:formatCode>
                <c:ptCount val="15"/>
                <c:pt idx="0">
                  <c:v>1716.5006334</c:v>
                </c:pt>
                <c:pt idx="1">
                  <c:v>1831.1985029</c:v>
                </c:pt>
                <c:pt idx="2">
                  <c:v>2062.1642317999999</c:v>
                </c:pt>
                <c:pt idx="3">
                  <c:v>2234.5210960999998</c:v>
                </c:pt>
                <c:pt idx="4">
                  <c:v>1854.5990629999999</c:v>
                </c:pt>
                <c:pt idx="5">
                  <c:v>1682.5496078000001</c:v>
                </c:pt>
                <c:pt idx="6">
                  <c:v>1883.449284</c:v>
                </c:pt>
                <c:pt idx="7">
                  <c:v>2086.9870144000001</c:v>
                </c:pt>
                <c:pt idx="8">
                  <c:v>2068.8462316999999</c:v>
                </c:pt>
                <c:pt idx="9">
                  <c:v>2339.1518271999998</c:v>
                </c:pt>
                <c:pt idx="10">
                  <c:v>2723.8087000999999</c:v>
                </c:pt>
                <c:pt idx="11">
                  <c:v>2889.4145119</c:v>
                </c:pt>
                <c:pt idx="12">
                  <c:v>2719.0618075000002</c:v>
                </c:pt>
                <c:pt idx="13">
                  <c:v>3161.2288973</c:v>
                </c:pt>
                <c:pt idx="14">
                  <c:v>5014.3716383000001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0770640"/>
        <c:axId val="2080771184"/>
      </c:lineChart>
      <c:catAx>
        <c:axId val="208077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71184"/>
        <c:crosses val="autoZero"/>
        <c:auto val="1"/>
        <c:lblAlgn val="ctr"/>
        <c:lblOffset val="100"/>
        <c:noMultiLvlLbl val="0"/>
      </c:catAx>
      <c:valAx>
        <c:axId val="20807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077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10</xdr:row>
      <xdr:rowOff>0</xdr:rowOff>
    </xdr:from>
    <xdr:to>
      <xdr:col>16</xdr:col>
      <xdr:colOff>257174</xdr:colOff>
      <xdr:row>26</xdr:row>
      <xdr:rowOff>228600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2667000</xdr:colOff>
      <xdr:row>20</xdr:row>
      <xdr:rowOff>9525</xdr:rowOff>
    </xdr:from>
    <xdr:to>
      <xdr:col>15</xdr:col>
      <xdr:colOff>28575</xdr:colOff>
      <xdr:row>38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2819400</xdr:colOff>
      <xdr:row>11</xdr:row>
      <xdr:rowOff>123825</xdr:rowOff>
    </xdr:from>
    <xdr:to>
      <xdr:col>15</xdr:col>
      <xdr:colOff>485775</xdr:colOff>
      <xdr:row>20</xdr:row>
      <xdr:rowOff>19051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19</xdr:row>
      <xdr:rowOff>57149</xdr:rowOff>
    </xdr:from>
    <xdr:to>
      <xdr:col>15</xdr:col>
      <xdr:colOff>304799</xdr:colOff>
      <xdr:row>37</xdr:row>
      <xdr:rowOff>95250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11</xdr:row>
      <xdr:rowOff>76201</xdr:rowOff>
    </xdr:from>
    <xdr:to>
      <xdr:col>15</xdr:col>
      <xdr:colOff>542926</xdr:colOff>
      <xdr:row>18</xdr:row>
      <xdr:rowOff>152401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19</xdr:row>
      <xdr:rowOff>123824</xdr:rowOff>
    </xdr:from>
    <xdr:to>
      <xdr:col>15</xdr:col>
      <xdr:colOff>123824</xdr:colOff>
      <xdr:row>37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2828925</xdr:colOff>
      <xdr:row>11</xdr:row>
      <xdr:rowOff>9525</xdr:rowOff>
    </xdr:from>
    <xdr:to>
      <xdr:col>15</xdr:col>
      <xdr:colOff>495300</xdr:colOff>
      <xdr:row>19</xdr:row>
      <xdr:rowOff>57151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123824</xdr:rowOff>
    </xdr:from>
    <xdr:to>
      <xdr:col>15</xdr:col>
      <xdr:colOff>295274</xdr:colOff>
      <xdr:row>37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2790825</xdr:colOff>
      <xdr:row>11</xdr:row>
      <xdr:rowOff>76200</xdr:rowOff>
    </xdr:from>
    <xdr:to>
      <xdr:col>15</xdr:col>
      <xdr:colOff>457201</xdr:colOff>
      <xdr:row>19</xdr:row>
      <xdr:rowOff>85726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2590800</xdr:colOff>
      <xdr:row>19</xdr:row>
      <xdr:rowOff>47624</xdr:rowOff>
    </xdr:from>
    <xdr:to>
      <xdr:col>14</xdr:col>
      <xdr:colOff>638174</xdr:colOff>
      <xdr:row>38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57151</xdr:colOff>
      <xdr:row>11</xdr:row>
      <xdr:rowOff>66674</xdr:rowOff>
    </xdr:from>
    <xdr:to>
      <xdr:col>15</xdr:col>
      <xdr:colOff>542926</xdr:colOff>
      <xdr:row>19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9"/>
  <sheetViews>
    <sheetView showGridLines="0" workbookViewId="0">
      <selection activeCell="C10" sqref="C10"/>
    </sheetView>
  </sheetViews>
  <sheetFormatPr defaultRowHeight="15" x14ac:dyDescent="0.25"/>
  <cols>
    <col min="2" max="2" width="22.28515625" style="1" bestFit="1" customWidth="1"/>
    <col min="3" max="3" width="10.140625" style="1" bestFit="1" customWidth="1"/>
  </cols>
  <sheetData>
    <row r="1" spans="1:3" ht="22.5" customHeight="1" x14ac:dyDescent="0.25">
      <c r="A1" s="13" t="s">
        <v>0</v>
      </c>
    </row>
    <row r="2" spans="1:3" x14ac:dyDescent="0.25">
      <c r="A2" s="2" t="s">
        <v>10</v>
      </c>
      <c r="B2" s="3" t="s">
        <v>11</v>
      </c>
    </row>
    <row r="3" spans="1:3" x14ac:dyDescent="0.25">
      <c r="A3" s="4" t="s">
        <v>12</v>
      </c>
      <c r="B3" s="5" t="s">
        <v>13</v>
      </c>
    </row>
    <row r="4" spans="1:3" x14ac:dyDescent="0.25">
      <c r="A4" s="6" t="s">
        <v>14</v>
      </c>
      <c r="B4" s="7" t="s">
        <v>15</v>
      </c>
    </row>
    <row r="5" spans="1:3" x14ac:dyDescent="0.25">
      <c r="A5" s="8" t="s">
        <v>16</v>
      </c>
      <c r="B5" s="9" t="s">
        <v>17</v>
      </c>
    </row>
    <row r="6" spans="1:3" x14ac:dyDescent="0.25">
      <c r="A6" s="10" t="s">
        <v>18</v>
      </c>
      <c r="B6" s="11" t="s">
        <v>19</v>
      </c>
    </row>
    <row r="7" spans="1:3" x14ac:dyDescent="0.25">
      <c r="A7" s="20">
        <v>1</v>
      </c>
    </row>
    <row r="8" spans="1:3" x14ac:dyDescent="0.25">
      <c r="A8" s="12"/>
    </row>
    <row r="9" spans="1:3" x14ac:dyDescent="0.25">
      <c r="B9" s="26" t="s">
        <v>20</v>
      </c>
      <c r="C9" s="27">
        <v>45691</v>
      </c>
    </row>
  </sheetData>
  <hyperlinks>
    <hyperlink ref="A2:B2" location="AM!A1" display="AM - "/>
    <hyperlink ref="A3:B3" location="BY!A1" display="BY - "/>
    <hyperlink ref="A4:B4" location="KZ!A1" display="KZ - "/>
    <hyperlink ref="A5:B5" location="KG!A1" display="KG - "/>
    <hyperlink ref="A6:B6" location="RU!A1" display="RU -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29"/>
  <sheetViews>
    <sheetView showGridLines="0" tabSelected="1" zoomScaleNormal="100" workbookViewId="0">
      <selection activeCell="A12" sqref="A12"/>
    </sheetView>
  </sheetViews>
  <sheetFormatPr defaultRowHeight="15" x14ac:dyDescent="0.25"/>
  <cols>
    <col min="1" max="1" width="26.42578125" style="31" customWidth="1"/>
    <col min="2" max="14" width="9" style="31" bestFit="1" customWidth="1"/>
    <col min="15" max="15" width="9.85546875" style="31" customWidth="1"/>
    <col min="16" max="16384" width="9.140625" style="31"/>
  </cols>
  <sheetData>
    <row r="1" spans="1:166" s="22" customFormat="1" x14ac:dyDescent="0.25">
      <c r="A1" s="19" t="s">
        <v>0</v>
      </c>
      <c r="B1" s="3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</row>
    <row r="2" spans="1:166" s="34" customForma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</row>
    <row r="3" spans="1:166" s="22" customForma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</row>
    <row r="4" spans="1:166" s="22" customFormat="1" x14ac:dyDescent="0.25">
      <c r="A4" s="38"/>
      <c r="B4" s="37">
        <v>2010</v>
      </c>
      <c r="C4" s="37">
        <v>2011</v>
      </c>
      <c r="D4" s="37">
        <v>2012</v>
      </c>
      <c r="E4" s="37">
        <v>2013</v>
      </c>
      <c r="F4" s="37">
        <v>2014</v>
      </c>
      <c r="G4" s="37">
        <v>2015</v>
      </c>
      <c r="H4" s="37">
        <v>2016</v>
      </c>
      <c r="I4" s="37">
        <v>2017</v>
      </c>
      <c r="J4" s="37">
        <v>2018</v>
      </c>
      <c r="K4" s="37">
        <v>2019</v>
      </c>
      <c r="L4" s="37">
        <v>2020</v>
      </c>
      <c r="M4" s="37">
        <v>2021</v>
      </c>
      <c r="N4" s="35">
        <v>2022</v>
      </c>
      <c r="O4" s="35">
        <v>2023</v>
      </c>
      <c r="P4" s="35">
        <v>2024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</row>
    <row r="5" spans="1:166" x14ac:dyDescent="0.25">
      <c r="A5" s="55" t="s">
        <v>21</v>
      </c>
      <c r="B5" s="52">
        <f>AM!B5</f>
        <v>1865.8452428999999</v>
      </c>
      <c r="C5" s="52">
        <f>AM!C5</f>
        <v>1932.4283003</v>
      </c>
      <c r="D5" s="52">
        <f>AM!D5</f>
        <v>1799.2747264</v>
      </c>
      <c r="E5" s="52">
        <f>AM!E5</f>
        <v>2251.6132598999998</v>
      </c>
      <c r="F5" s="52">
        <f>AM!F5</f>
        <v>1489.4432692</v>
      </c>
      <c r="G5" s="52">
        <f>AM!G5</f>
        <v>1775.2941516000001</v>
      </c>
      <c r="H5" s="52">
        <f>AM!H5</f>
        <v>2204.1165999999998</v>
      </c>
      <c r="I5" s="52">
        <f>AM!I5</f>
        <v>2314.1284999999998</v>
      </c>
      <c r="J5" s="52">
        <f>AM!J5</f>
        <v>2259.3330000000001</v>
      </c>
      <c r="K5" s="52">
        <f>AM!K5</f>
        <v>2849.66</v>
      </c>
      <c r="L5" s="52">
        <f>AM!L5</f>
        <v>2615.4899999999998</v>
      </c>
      <c r="M5" s="52">
        <f>AM!M5</f>
        <v>3229.8528698999999</v>
      </c>
      <c r="N5" s="52">
        <f>AM!N5</f>
        <v>4111.6829224000003</v>
      </c>
      <c r="O5" s="52">
        <f>AM!O5</f>
        <v>3607.6</v>
      </c>
      <c r="P5" s="62">
        <f>AM!P5</f>
        <v>3684.27</v>
      </c>
    </row>
    <row r="6" spans="1:166" x14ac:dyDescent="0.25">
      <c r="A6" s="56" t="s">
        <v>22</v>
      </c>
      <c r="B6" s="53">
        <f>BY!B5</f>
        <v>5030.7424700000001</v>
      </c>
      <c r="C6" s="53">
        <f>BY!C5</f>
        <v>7915.9453602000003</v>
      </c>
      <c r="D6" s="53">
        <f>BY!D5</f>
        <v>8095.0254249999998</v>
      </c>
      <c r="E6" s="53">
        <f>BY!E5</f>
        <v>6650.8582538000001</v>
      </c>
      <c r="F6" s="53">
        <f>BY!F5</f>
        <v>5059.0835319999996</v>
      </c>
      <c r="G6" s="53">
        <f>BY!G5</f>
        <v>4175.8339999999998</v>
      </c>
      <c r="H6" s="53">
        <f>BY!H5</f>
        <v>4927.1532999999999</v>
      </c>
      <c r="I6" s="53">
        <f>BY!I5</f>
        <v>7315.2635</v>
      </c>
      <c r="J6" s="53">
        <f>BY!J5</f>
        <v>7157.5974999999999</v>
      </c>
      <c r="K6" s="53">
        <f>BY!K5</f>
        <v>9393.5344815000008</v>
      </c>
      <c r="L6" s="53">
        <f>BY!L5</f>
        <v>7468.451</v>
      </c>
      <c r="M6" s="53">
        <f>BY!M5</f>
        <v>8424.9563409000002</v>
      </c>
      <c r="N6" s="53">
        <f>BY!N5</f>
        <v>7929.5180054000002</v>
      </c>
      <c r="O6" s="53">
        <f>BY!O5</f>
        <v>8127.4214636999995</v>
      </c>
      <c r="P6" s="50">
        <f>BY!P5</f>
        <v>8922.5560225999998</v>
      </c>
    </row>
    <row r="7" spans="1:166" x14ac:dyDescent="0.25">
      <c r="A7" s="56" t="s">
        <v>23</v>
      </c>
      <c r="B7" s="53">
        <f>KZ!B5</f>
        <v>28245.605152</v>
      </c>
      <c r="C7" s="53">
        <f>KZ!C5</f>
        <v>29299.517589999999</v>
      </c>
      <c r="D7" s="53">
        <f>KZ!D5</f>
        <v>28268.810196999999</v>
      </c>
      <c r="E7" s="53">
        <f>KZ!E5</f>
        <v>24715.168836000001</v>
      </c>
      <c r="F7" s="53">
        <f>KZ!F5</f>
        <v>29208.5489246</v>
      </c>
      <c r="G7" s="53">
        <f>KZ!G5</f>
        <v>27871.269609999999</v>
      </c>
      <c r="H7" s="53">
        <f>KZ!H5</f>
        <v>29710.249</v>
      </c>
      <c r="I7" s="53">
        <f>KZ!I5</f>
        <v>30996.649000000001</v>
      </c>
      <c r="J7" s="53">
        <f>KZ!J5</f>
        <v>30927.026954299999</v>
      </c>
      <c r="K7" s="53">
        <f>KZ!K5</f>
        <v>28957.5098727</v>
      </c>
      <c r="L7" s="53">
        <f>KZ!L5</f>
        <v>35638.084977899998</v>
      </c>
      <c r="M7" s="53">
        <f>KZ!M5</f>
        <v>34377.974028299999</v>
      </c>
      <c r="N7" s="53">
        <f>KZ!N5</f>
        <v>35076.0288611</v>
      </c>
      <c r="O7" s="53">
        <f>KZ!O5</f>
        <v>35944.053102999998</v>
      </c>
      <c r="P7" s="50">
        <f>KZ!P5</f>
        <v>45823.4853515</v>
      </c>
    </row>
    <row r="8" spans="1:166" x14ac:dyDescent="0.25">
      <c r="A8" s="56" t="s">
        <v>24</v>
      </c>
      <c r="B8" s="53">
        <f>KG!B5</f>
        <v>1716.5006334</v>
      </c>
      <c r="C8" s="53">
        <f>KG!C5</f>
        <v>1831.1985029</v>
      </c>
      <c r="D8" s="53">
        <f>KG!D5</f>
        <v>2062.1642317999999</v>
      </c>
      <c r="E8" s="53">
        <f>KG!E5</f>
        <v>2234.5210960999998</v>
      </c>
      <c r="F8" s="53">
        <f>KG!F5</f>
        <v>1854.5990629999999</v>
      </c>
      <c r="G8" s="53">
        <f>KG!G5</f>
        <v>1682.5496078000001</v>
      </c>
      <c r="H8" s="53">
        <f>KG!H5</f>
        <v>1883.449284</v>
      </c>
      <c r="I8" s="53">
        <f>KG!I5</f>
        <v>2086.9870144000001</v>
      </c>
      <c r="J8" s="53">
        <f>KG!J5</f>
        <v>2068.8462316999999</v>
      </c>
      <c r="K8" s="53">
        <f>KG!K5</f>
        <v>2339.1518271999998</v>
      </c>
      <c r="L8" s="53">
        <f>KG!L5</f>
        <v>2723.8087000999999</v>
      </c>
      <c r="M8" s="53">
        <f>KG!M5</f>
        <v>2889.4145119</v>
      </c>
      <c r="N8" s="53">
        <f>KG!N5</f>
        <v>2719.0618075000002</v>
      </c>
      <c r="O8" s="53">
        <f>KG!O5</f>
        <v>3161.2288973</v>
      </c>
      <c r="P8" s="50">
        <f>KG!P5</f>
        <v>5014.3716383000001</v>
      </c>
    </row>
    <row r="9" spans="1:166" x14ac:dyDescent="0.25">
      <c r="A9" s="57" t="s">
        <v>25</v>
      </c>
      <c r="B9" s="54">
        <f>RU!B5</f>
        <v>479379.3</v>
      </c>
      <c r="C9" s="54">
        <f>RU!C5</f>
        <v>498648.6</v>
      </c>
      <c r="D9" s="54">
        <f>RU!D5</f>
        <v>537617.6</v>
      </c>
      <c r="E9" s="54">
        <f>RU!E5</f>
        <v>509594.8</v>
      </c>
      <c r="F9" s="54">
        <f>RU!F5</f>
        <v>385459.88</v>
      </c>
      <c r="G9" s="54">
        <f>RU!G5</f>
        <v>368398.79450000002</v>
      </c>
      <c r="H9" s="54">
        <f>RU!H5</f>
        <v>377741.35</v>
      </c>
      <c r="I9" s="54">
        <f>RU!I5</f>
        <v>432742.21371689998</v>
      </c>
      <c r="J9" s="54">
        <f>RU!J5</f>
        <v>468495.00146679999</v>
      </c>
      <c r="K9" s="54">
        <f>RU!K5</f>
        <v>554359.49194700003</v>
      </c>
      <c r="L9" s="54">
        <f>RU!L5</f>
        <v>595774.13</v>
      </c>
      <c r="M9" s="54">
        <f>RU!M5</f>
        <v>630626.81552099995</v>
      </c>
      <c r="N9" s="54">
        <f>RU!N5</f>
        <v>581989.15</v>
      </c>
      <c r="O9" s="54">
        <f>RU!O5</f>
        <v>598591.66</v>
      </c>
      <c r="P9" s="51">
        <f>RU!P5</f>
        <v>609068.02</v>
      </c>
    </row>
    <row r="10" spans="1:166" x14ac:dyDescent="0.25">
      <c r="O10" s="36"/>
    </row>
    <row r="11" spans="1:166" x14ac:dyDescent="0.25">
      <c r="O11" s="36"/>
    </row>
    <row r="12" spans="1:166" x14ac:dyDescent="0.25">
      <c r="O12" s="36"/>
    </row>
    <row r="13" spans="1:166" x14ac:dyDescent="0.25">
      <c r="O13" s="36"/>
    </row>
    <row r="14" spans="1:166" x14ac:dyDescent="0.25">
      <c r="A14" s="60"/>
      <c r="B14" s="60">
        <v>2010</v>
      </c>
      <c r="C14" s="60">
        <v>2011</v>
      </c>
      <c r="D14" s="60">
        <v>2012</v>
      </c>
      <c r="E14" s="60">
        <v>2013</v>
      </c>
      <c r="F14" s="60">
        <v>2014</v>
      </c>
      <c r="G14" s="60">
        <v>2015</v>
      </c>
      <c r="H14" s="60">
        <v>2016</v>
      </c>
      <c r="I14" s="60">
        <v>2017</v>
      </c>
      <c r="J14" s="60">
        <v>2018</v>
      </c>
      <c r="K14" s="60">
        <v>2019</v>
      </c>
      <c r="L14" s="60">
        <v>2020</v>
      </c>
      <c r="M14" s="60">
        <v>2021</v>
      </c>
      <c r="N14" s="60">
        <v>2022</v>
      </c>
      <c r="O14" s="60">
        <v>2023</v>
      </c>
      <c r="P14" s="60">
        <v>2024</v>
      </c>
    </row>
    <row r="15" spans="1:166" ht="21" customHeight="1" x14ac:dyDescent="0.25">
      <c r="A15" s="20" t="s">
        <v>21</v>
      </c>
      <c r="B15" s="61">
        <v>1</v>
      </c>
      <c r="C15" s="61">
        <f>C5/$B5</f>
        <v>1.0356851982517656</v>
      </c>
      <c r="D15" s="61">
        <f t="shared" ref="D15:O15" si="0">D5/$B5</f>
        <v>0.96432152304521657</v>
      </c>
      <c r="E15" s="61">
        <f t="shared" si="0"/>
        <v>1.2067524187592418</v>
      </c>
      <c r="F15" s="61">
        <f t="shared" si="0"/>
        <v>0.79826731336250856</v>
      </c>
      <c r="G15" s="61">
        <f t="shared" si="0"/>
        <v>0.95146913087000706</v>
      </c>
      <c r="H15" s="61">
        <f t="shared" si="0"/>
        <v>1.1812965777237987</v>
      </c>
      <c r="I15" s="61">
        <f t="shared" si="0"/>
        <v>1.2402574698013289</v>
      </c>
      <c r="J15" s="61">
        <f t="shared" si="0"/>
        <v>1.210889814467367</v>
      </c>
      <c r="K15" s="61">
        <f t="shared" si="0"/>
        <v>1.5272756467041717</v>
      </c>
      <c r="L15" s="61">
        <f t="shared" si="0"/>
        <v>1.4017722048238366</v>
      </c>
      <c r="M15" s="61">
        <f t="shared" si="0"/>
        <v>1.73104006465187</v>
      </c>
      <c r="N15" s="61">
        <f t="shared" si="0"/>
        <v>2.2036569956945598</v>
      </c>
      <c r="O15" s="61">
        <f t="shared" si="0"/>
        <v>1.933493688036457</v>
      </c>
      <c r="P15" s="61">
        <f t="shared" ref="P15" si="1">P5/$B5</f>
        <v>1.9745849844833345</v>
      </c>
    </row>
    <row r="16" spans="1:166" x14ac:dyDescent="0.25">
      <c r="A16" s="20" t="s">
        <v>22</v>
      </c>
      <c r="B16" s="61">
        <v>1</v>
      </c>
      <c r="C16" s="61">
        <f t="shared" ref="C16:O19" si="2">C6/$B6</f>
        <v>1.5735143286314952</v>
      </c>
      <c r="D16" s="61">
        <f t="shared" si="2"/>
        <v>1.6091114727643769</v>
      </c>
      <c r="E16" s="61">
        <f t="shared" si="2"/>
        <v>1.3220430768343425</v>
      </c>
      <c r="F16" s="61">
        <f t="shared" si="2"/>
        <v>1.0056335744015932</v>
      </c>
      <c r="G16" s="61">
        <f t="shared" si="2"/>
        <v>0.83006316163109017</v>
      </c>
      <c r="H16" s="61">
        <f t="shared" si="2"/>
        <v>0.97940877104766599</v>
      </c>
      <c r="I16" s="61">
        <f t="shared" si="2"/>
        <v>1.4541121004749027</v>
      </c>
      <c r="J16" s="61">
        <f t="shared" si="2"/>
        <v>1.4227715973701989</v>
      </c>
      <c r="K16" s="61">
        <f t="shared" si="2"/>
        <v>1.8672262668019262</v>
      </c>
      <c r="L16" s="61">
        <f t="shared" si="2"/>
        <v>1.4845623771315808</v>
      </c>
      <c r="M16" s="61">
        <f t="shared" si="2"/>
        <v>1.6746944195893216</v>
      </c>
      <c r="N16" s="61">
        <f t="shared" si="2"/>
        <v>1.5762122693988747</v>
      </c>
      <c r="O16" s="61">
        <f t="shared" si="2"/>
        <v>1.6155510865774847</v>
      </c>
      <c r="P16" s="61">
        <f t="shared" ref="P16" si="3">P6/$B6</f>
        <v>1.7736061974565753</v>
      </c>
    </row>
    <row r="17" spans="1:16" x14ac:dyDescent="0.25">
      <c r="A17" s="20" t="s">
        <v>23</v>
      </c>
      <c r="B17" s="61">
        <v>1</v>
      </c>
      <c r="C17" s="61">
        <f t="shared" si="2"/>
        <v>1.0373124396637463</v>
      </c>
      <c r="D17" s="61">
        <f t="shared" si="2"/>
        <v>1.0008215453297999</v>
      </c>
      <c r="E17" s="61">
        <f t="shared" si="2"/>
        <v>0.87500935819921644</v>
      </c>
      <c r="F17" s="61">
        <f t="shared" si="2"/>
        <v>1.0340918088820559</v>
      </c>
      <c r="G17" s="61">
        <f t="shared" si="2"/>
        <v>0.98674712260595721</v>
      </c>
      <c r="H17" s="61">
        <f t="shared" si="2"/>
        <v>1.0518538668270059</v>
      </c>
      <c r="I17" s="61">
        <f t="shared" si="2"/>
        <v>1.0973972351874077</v>
      </c>
      <c r="J17" s="61">
        <f t="shared" si="2"/>
        <v>1.0949323545333967</v>
      </c>
      <c r="K17" s="61">
        <f t="shared" si="2"/>
        <v>1.0252040881003956</v>
      </c>
      <c r="L17" s="61">
        <f t="shared" si="2"/>
        <v>1.2617214177610407</v>
      </c>
      <c r="M17" s="61">
        <f t="shared" si="2"/>
        <v>1.2171087800491249</v>
      </c>
      <c r="N17" s="61">
        <f t="shared" si="2"/>
        <v>1.2418225303491632</v>
      </c>
      <c r="O17" s="61">
        <f t="shared" si="2"/>
        <v>1.2725538330501973</v>
      </c>
      <c r="P17" s="61">
        <f t="shared" ref="P17" si="4">P7/$B7</f>
        <v>1.6223226624073712</v>
      </c>
    </row>
    <row r="18" spans="1:16" x14ac:dyDescent="0.25">
      <c r="A18" s="20" t="s">
        <v>24</v>
      </c>
      <c r="B18" s="61">
        <v>1</v>
      </c>
      <c r="C18" s="61">
        <f t="shared" si="2"/>
        <v>1.0668207557097193</v>
      </c>
      <c r="D18" s="61">
        <f t="shared" si="2"/>
        <v>1.2013769128155336</v>
      </c>
      <c r="E18" s="61">
        <f t="shared" si="2"/>
        <v>1.3017886813556943</v>
      </c>
      <c r="F18" s="61">
        <f t="shared" si="2"/>
        <v>1.0804534684770015</v>
      </c>
      <c r="G18" s="61">
        <f t="shared" si="2"/>
        <v>0.98022079052033295</v>
      </c>
      <c r="H18" s="61">
        <f t="shared" si="2"/>
        <v>1.0972610480599196</v>
      </c>
      <c r="I18" s="61">
        <f t="shared" si="2"/>
        <v>1.2158381848459621</v>
      </c>
      <c r="J18" s="61">
        <f t="shared" si="2"/>
        <v>1.2052697164475161</v>
      </c>
      <c r="K18" s="61">
        <f t="shared" si="2"/>
        <v>1.3627445173536981</v>
      </c>
      <c r="L18" s="61">
        <f t="shared" si="2"/>
        <v>1.5868381561297475</v>
      </c>
      <c r="M18" s="61">
        <f t="shared" si="2"/>
        <v>1.6833168923315354</v>
      </c>
      <c r="N18" s="61">
        <f t="shared" si="2"/>
        <v>1.584072708504717</v>
      </c>
      <c r="O18" s="61">
        <f t="shared" si="2"/>
        <v>1.841670684990264</v>
      </c>
      <c r="P18" s="61">
        <f t="shared" ref="P18" si="5">P8/$B8</f>
        <v>2.9212757284963318</v>
      </c>
    </row>
    <row r="19" spans="1:16" x14ac:dyDescent="0.25">
      <c r="A19" s="20" t="s">
        <v>25</v>
      </c>
      <c r="B19" s="61">
        <v>1</v>
      </c>
      <c r="C19" s="61">
        <f t="shared" si="2"/>
        <v>1.04019635391015</v>
      </c>
      <c r="D19" s="61">
        <f t="shared" si="2"/>
        <v>1.1214868894005228</v>
      </c>
      <c r="E19" s="61">
        <f t="shared" si="2"/>
        <v>1.063030464602873</v>
      </c>
      <c r="F19" s="61">
        <f t="shared" si="2"/>
        <v>0.80408119416086599</v>
      </c>
      <c r="G19" s="61">
        <f t="shared" si="2"/>
        <v>0.76849124378128142</v>
      </c>
      <c r="H19" s="61">
        <f t="shared" si="2"/>
        <v>0.78798010260351248</v>
      </c>
      <c r="I19" s="61">
        <f t="shared" si="2"/>
        <v>0.90271360010100554</v>
      </c>
      <c r="J19" s="61">
        <f t="shared" si="2"/>
        <v>0.97729501767556504</v>
      </c>
      <c r="K19" s="61">
        <f t="shared" si="2"/>
        <v>1.1564109921871888</v>
      </c>
      <c r="L19" s="61">
        <f t="shared" si="2"/>
        <v>1.2428032040599166</v>
      </c>
      <c r="M19" s="61">
        <f t="shared" si="2"/>
        <v>1.315506980633081</v>
      </c>
      <c r="N19" s="61">
        <f t="shared" si="2"/>
        <v>1.2140473107620626</v>
      </c>
      <c r="O19" s="61">
        <f t="shared" si="2"/>
        <v>1.2486806585098691</v>
      </c>
      <c r="P19" s="61">
        <f t="shared" ref="P19" si="6">P9/$B9</f>
        <v>1.2705346684765071</v>
      </c>
    </row>
    <row r="20" spans="1:16" ht="6.75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6" ht="19.5" customHeight="1" x14ac:dyDescent="0.25"/>
    <row r="22" spans="1:16" ht="19.5" customHeight="1" x14ac:dyDescent="0.25"/>
    <row r="23" spans="1:16" ht="19.5" customHeight="1" x14ac:dyDescent="0.25"/>
    <row r="24" spans="1:16" ht="19.5" customHeight="1" x14ac:dyDescent="0.25"/>
    <row r="25" spans="1:16" ht="5.25" customHeight="1" x14ac:dyDescent="0.25"/>
    <row r="26" spans="1:16" ht="19.5" customHeight="1" x14ac:dyDescent="0.25"/>
    <row r="27" spans="1:16" ht="19.5" customHeight="1" x14ac:dyDescent="0.25"/>
    <row r="28" spans="1:16" ht="19.5" customHeight="1" x14ac:dyDescent="0.25"/>
    <row r="29" spans="1:16" ht="19.5" customHeight="1" x14ac:dyDescent="0.25"/>
  </sheetData>
  <mergeCells count="2">
    <mergeCell ref="A2:P2"/>
    <mergeCell ref="A3:P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8"/>
  <sheetViews>
    <sheetView showGridLines="0" zoomScaleNormal="100" workbookViewId="0">
      <selection activeCell="R10" sqref="R10"/>
    </sheetView>
  </sheetViews>
  <sheetFormatPr defaultRowHeight="15" x14ac:dyDescent="0.25"/>
  <cols>
    <col min="1" max="1" width="42.5703125" style="31" bestFit="1" customWidth="1"/>
    <col min="2" max="10" width="8" style="31" bestFit="1" customWidth="1"/>
    <col min="11" max="11" width="8.42578125" style="31" customWidth="1"/>
    <col min="12" max="12" width="8.5703125" style="31" customWidth="1"/>
    <col min="13" max="13" width="9" style="31" customWidth="1"/>
    <col min="14" max="14" width="8.5703125" style="31" customWidth="1"/>
    <col min="15" max="15" width="10" style="31" customWidth="1"/>
    <col min="16" max="16" width="9.42578125" style="31" customWidth="1"/>
    <col min="17" max="19" width="15.140625" style="31" customWidth="1"/>
    <col min="20" max="20" width="13" style="31" customWidth="1"/>
    <col min="21" max="21" width="9.140625" style="31" customWidth="1"/>
    <col min="22" max="16384" width="9.140625" style="31"/>
  </cols>
  <sheetData>
    <row r="1" spans="1:20" x14ac:dyDescent="0.25">
      <c r="A1" s="19" t="s">
        <v>0</v>
      </c>
      <c r="B1" s="14"/>
      <c r="N1" s="23"/>
      <c r="O1" s="23"/>
      <c r="P1" s="23"/>
    </row>
    <row r="2" spans="1:20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2"/>
      <c r="R2" s="32"/>
      <c r="S2" s="32"/>
      <c r="T2" s="32"/>
    </row>
    <row r="3" spans="1:20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32"/>
      <c r="R3" s="32"/>
      <c r="S3" s="32"/>
      <c r="T3" s="32"/>
    </row>
    <row r="4" spans="1:20" x14ac:dyDescent="0.25">
      <c r="A4" s="17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9">
        <v>2021</v>
      </c>
      <c r="N4" s="29">
        <v>2022</v>
      </c>
      <c r="O4" s="29">
        <v>2023</v>
      </c>
      <c r="P4" s="29">
        <v>2024</v>
      </c>
      <c r="Q4" s="22"/>
      <c r="R4" s="22"/>
      <c r="S4" s="22"/>
      <c r="T4" s="22"/>
    </row>
    <row r="5" spans="1:20" x14ac:dyDescent="0.25">
      <c r="A5" s="40" t="s">
        <v>3</v>
      </c>
      <c r="B5" s="41">
        <v>1865.8452428999999</v>
      </c>
      <c r="C5" s="41">
        <v>1932.4283003</v>
      </c>
      <c r="D5" s="41">
        <v>1799.2747264</v>
      </c>
      <c r="E5" s="41">
        <v>2251.6132598999998</v>
      </c>
      <c r="F5" s="41">
        <v>1489.4432692</v>
      </c>
      <c r="G5" s="41">
        <v>1775.2941516000001</v>
      </c>
      <c r="H5" s="41">
        <v>2204.1165999999998</v>
      </c>
      <c r="I5" s="41">
        <v>2314.1284999999998</v>
      </c>
      <c r="J5" s="41">
        <v>2259.3330000000001</v>
      </c>
      <c r="K5" s="41">
        <v>2849.66</v>
      </c>
      <c r="L5" s="41">
        <v>2615.4899999999998</v>
      </c>
      <c r="M5" s="41">
        <v>3229.8528698999999</v>
      </c>
      <c r="N5" s="41">
        <v>4111.6829224000003</v>
      </c>
      <c r="O5" s="41">
        <v>3607.6</v>
      </c>
      <c r="P5" s="42">
        <v>3684.27</v>
      </c>
      <c r="Q5" s="28"/>
      <c r="R5" s="28"/>
      <c r="S5" s="28"/>
      <c r="T5" s="28"/>
    </row>
    <row r="6" spans="1:20" x14ac:dyDescent="0.25">
      <c r="A6" s="43" t="s">
        <v>4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  <c r="O6" s="44"/>
      <c r="P6" s="45"/>
      <c r="Q6" s="28"/>
      <c r="R6" s="28"/>
      <c r="S6" s="28"/>
      <c r="T6" s="28"/>
    </row>
    <row r="7" spans="1:20" x14ac:dyDescent="0.25">
      <c r="A7" s="46" t="s">
        <v>5</v>
      </c>
      <c r="B7" s="44">
        <v>1832.3942812</v>
      </c>
      <c r="C7" s="44">
        <v>1875.8862938</v>
      </c>
      <c r="D7" s="44">
        <v>1767.5491285999999</v>
      </c>
      <c r="E7" s="44">
        <v>2249.4334944000002</v>
      </c>
      <c r="F7" s="44">
        <v>1438.0927394</v>
      </c>
      <c r="G7" s="44">
        <v>1772.0197101000001</v>
      </c>
      <c r="H7" s="44">
        <v>2197.9362510000001</v>
      </c>
      <c r="I7" s="44">
        <v>2275.989</v>
      </c>
      <c r="J7" s="44">
        <v>2253.5419999999999</v>
      </c>
      <c r="K7" s="44">
        <v>2843.47</v>
      </c>
      <c r="L7" s="44">
        <v>2606.62</v>
      </c>
      <c r="M7" s="44">
        <v>3196</v>
      </c>
      <c r="N7" s="44">
        <v>4107.9671895000001</v>
      </c>
      <c r="O7" s="44">
        <v>3607.3470000000002</v>
      </c>
      <c r="P7" s="45">
        <v>3681.68</v>
      </c>
      <c r="Q7" s="28"/>
      <c r="R7" s="28"/>
      <c r="S7" s="28"/>
      <c r="T7" s="28"/>
    </row>
    <row r="8" spans="1:20" x14ac:dyDescent="0.25">
      <c r="A8" s="46" t="s">
        <v>6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0.20100000000000001</v>
      </c>
      <c r="P8" s="45">
        <v>0.2</v>
      </c>
      <c r="Q8" s="28"/>
      <c r="R8" s="28"/>
      <c r="S8" s="28"/>
      <c r="T8" s="28"/>
    </row>
    <row r="9" spans="1:20" x14ac:dyDescent="0.25">
      <c r="A9" s="46" t="s">
        <v>7</v>
      </c>
      <c r="B9" s="44">
        <v>33.504555400000001</v>
      </c>
      <c r="C9" s="44">
        <v>57.032615200000002</v>
      </c>
      <c r="D9" s="44">
        <v>31.724842200000001</v>
      </c>
      <c r="E9" s="44">
        <v>1.9030355000000001</v>
      </c>
      <c r="F9" s="44">
        <v>6.2402863999999996</v>
      </c>
      <c r="G9" s="44">
        <v>2.8598952999999998</v>
      </c>
      <c r="H9" s="44">
        <v>3.483031</v>
      </c>
      <c r="I9" s="44">
        <v>7.2275171</v>
      </c>
      <c r="J9" s="44">
        <v>5.9809999999999999</v>
      </c>
      <c r="K9" s="44">
        <v>6.16</v>
      </c>
      <c r="L9" s="44">
        <v>8.98</v>
      </c>
      <c r="M9" s="44">
        <v>32.847342400000002</v>
      </c>
      <c r="N9" s="44">
        <v>6.1530355999999999</v>
      </c>
      <c r="O9" s="44">
        <v>0.497</v>
      </c>
      <c r="P9" s="45">
        <v>1.98</v>
      </c>
      <c r="Q9" s="28"/>
      <c r="R9" s="28"/>
      <c r="S9" s="28"/>
      <c r="T9" s="28"/>
    </row>
    <row r="10" spans="1:20" x14ac:dyDescent="0.25">
      <c r="A10" s="46" t="s">
        <v>8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5">
        <v>0</v>
      </c>
      <c r="Q10" s="28"/>
      <c r="R10" s="28"/>
      <c r="S10" s="28"/>
      <c r="T10" s="28"/>
    </row>
    <row r="11" spans="1:20" x14ac:dyDescent="0.25">
      <c r="A11" s="47" t="s">
        <v>9</v>
      </c>
      <c r="B11" s="48">
        <v>-5.3593700000000001E-2</v>
      </c>
      <c r="C11" s="48">
        <v>-0.49060860000000001</v>
      </c>
      <c r="D11" s="48">
        <v>7.5560000000000004E-4</v>
      </c>
      <c r="E11" s="48">
        <v>0.27672999999999998</v>
      </c>
      <c r="F11" s="48">
        <v>45.1102183</v>
      </c>
      <c r="G11" s="48">
        <v>0.41454609999999997</v>
      </c>
      <c r="H11" s="48">
        <v>2.6973137</v>
      </c>
      <c r="I11" s="48">
        <v>30.911999999999999</v>
      </c>
      <c r="J11" s="48">
        <v>-0.189</v>
      </c>
      <c r="K11" s="48">
        <v>-2.2816999999999998E-3</v>
      </c>
      <c r="L11" s="48">
        <v>-0.1017144</v>
      </c>
      <c r="M11" s="48">
        <v>1</v>
      </c>
      <c r="N11" s="48">
        <v>-2.4373027</v>
      </c>
      <c r="O11" s="48">
        <v>-0.44400000000000001</v>
      </c>
      <c r="P11" s="49">
        <v>0.42</v>
      </c>
      <c r="Q11" s="28"/>
      <c r="R11" s="28"/>
      <c r="S11" s="28"/>
      <c r="T11" s="28"/>
    </row>
    <row r="14" spans="1:20" x14ac:dyDescent="0.25">
      <c r="A14" s="20" t="s">
        <v>5</v>
      </c>
      <c r="B14" s="58">
        <f>B7/B$5</f>
        <v>0.98207195273708314</v>
      </c>
      <c r="C14" s="58">
        <f t="shared" ref="C14:O14" si="0">C7/C$5</f>
        <v>0.9707404375669606</v>
      </c>
      <c r="D14" s="58">
        <f t="shared" si="0"/>
        <v>0.98236756325506958</v>
      </c>
      <c r="E14" s="58">
        <f t="shared" si="0"/>
        <v>0.99903190945851139</v>
      </c>
      <c r="F14" s="58">
        <f t="shared" si="0"/>
        <v>0.96552367528064287</v>
      </c>
      <c r="G14" s="58">
        <f t="shared" si="0"/>
        <v>0.99815554988617017</v>
      </c>
      <c r="H14" s="58">
        <f t="shared" si="0"/>
        <v>0.99719599725350294</v>
      </c>
      <c r="I14" s="58">
        <f t="shared" si="0"/>
        <v>0.98351884953666158</v>
      </c>
      <c r="J14" s="58">
        <f t="shared" si="0"/>
        <v>0.99743685415120298</v>
      </c>
      <c r="K14" s="58">
        <f t="shared" si="0"/>
        <v>0.99782781103710616</v>
      </c>
      <c r="L14" s="58">
        <f t="shared" si="0"/>
        <v>0.99660866606257337</v>
      </c>
      <c r="M14" s="58">
        <f t="shared" si="0"/>
        <v>0.98951875789281762</v>
      </c>
      <c r="N14" s="58">
        <f t="shared" si="0"/>
        <v>0.99909629877348827</v>
      </c>
      <c r="O14" s="58">
        <f t="shared" si="0"/>
        <v>0.99992987027386637</v>
      </c>
      <c r="P14" s="58">
        <f t="shared" ref="P14" si="1">P7/P$5</f>
        <v>0.99929701134824533</v>
      </c>
    </row>
    <row r="15" spans="1:20" x14ac:dyDescent="0.25">
      <c r="A15" s="20" t="s">
        <v>6</v>
      </c>
      <c r="B15" s="58">
        <f t="shared" ref="B15:O18" si="2">B8/B$5</f>
        <v>0</v>
      </c>
      <c r="C15" s="58">
        <f t="shared" si="2"/>
        <v>0</v>
      </c>
      <c r="D15" s="58">
        <f t="shared" si="2"/>
        <v>0</v>
      </c>
      <c r="E15" s="58">
        <f t="shared" si="2"/>
        <v>0</v>
      </c>
      <c r="F15" s="58">
        <f t="shared" si="2"/>
        <v>0</v>
      </c>
      <c r="G15" s="58">
        <f t="shared" si="2"/>
        <v>0</v>
      </c>
      <c r="H15" s="58">
        <f t="shared" si="2"/>
        <v>0</v>
      </c>
      <c r="I15" s="58">
        <f t="shared" si="2"/>
        <v>0</v>
      </c>
      <c r="J15" s="58">
        <f t="shared" si="2"/>
        <v>0</v>
      </c>
      <c r="K15" s="58">
        <f t="shared" si="2"/>
        <v>0</v>
      </c>
      <c r="L15" s="58">
        <f t="shared" si="2"/>
        <v>0</v>
      </c>
      <c r="M15" s="58">
        <f t="shared" si="2"/>
        <v>0</v>
      </c>
      <c r="N15" s="58">
        <f t="shared" si="2"/>
        <v>0</v>
      </c>
      <c r="O15" s="58">
        <f t="shared" si="2"/>
        <v>5.5715711276194706E-5</v>
      </c>
      <c r="P15" s="58">
        <f t="shared" ref="P15" si="3">P8/P$5</f>
        <v>5.4284837973329863E-5</v>
      </c>
    </row>
    <row r="16" spans="1:20" x14ac:dyDescent="0.25">
      <c r="A16" s="20" t="s">
        <v>7</v>
      </c>
      <c r="B16" s="58">
        <f t="shared" si="2"/>
        <v>1.7956770813385019E-2</v>
      </c>
      <c r="C16" s="58">
        <f t="shared" si="2"/>
        <v>2.9513444401091604E-2</v>
      </c>
      <c r="D16" s="58">
        <f t="shared" si="2"/>
        <v>1.7632016797943503E-2</v>
      </c>
      <c r="E16" s="58">
        <f t="shared" si="2"/>
        <v>8.4518755236168716E-4</v>
      </c>
      <c r="F16" s="58">
        <f t="shared" si="2"/>
        <v>4.1896771290602704E-3</v>
      </c>
      <c r="G16" s="58">
        <f t="shared" si="2"/>
        <v>1.6109416557377227E-3</v>
      </c>
      <c r="H16" s="58">
        <f t="shared" si="2"/>
        <v>1.5802389946158021E-3</v>
      </c>
      <c r="I16" s="58">
        <f t="shared" si="2"/>
        <v>3.1232133824893476E-3</v>
      </c>
      <c r="J16" s="58">
        <f t="shared" si="2"/>
        <v>2.6472414646269496E-3</v>
      </c>
      <c r="K16" s="58">
        <f t="shared" si="2"/>
        <v>2.1616613911835097E-3</v>
      </c>
      <c r="L16" s="58">
        <f t="shared" si="2"/>
        <v>3.4333910663011525E-3</v>
      </c>
      <c r="M16" s="58">
        <f t="shared" si="2"/>
        <v>1.0169919102543206E-2</v>
      </c>
      <c r="N16" s="58">
        <f t="shared" si="2"/>
        <v>1.4964761914103184E-3</v>
      </c>
      <c r="O16" s="58">
        <f t="shared" si="2"/>
        <v>1.3776471892671028E-4</v>
      </c>
      <c r="P16" s="58">
        <f t="shared" ref="P16" si="4">P9/P$5</f>
        <v>5.3741989593596563E-4</v>
      </c>
    </row>
    <row r="17" spans="1:16" x14ac:dyDescent="0.25">
      <c r="A17" s="20" t="s">
        <v>8</v>
      </c>
      <c r="B17" s="58">
        <f t="shared" si="2"/>
        <v>0</v>
      </c>
      <c r="C17" s="58">
        <f t="shared" si="2"/>
        <v>0</v>
      </c>
      <c r="D17" s="58">
        <f t="shared" si="2"/>
        <v>0</v>
      </c>
      <c r="E17" s="58">
        <f t="shared" si="2"/>
        <v>0</v>
      </c>
      <c r="F17" s="58">
        <f t="shared" si="2"/>
        <v>0</v>
      </c>
      <c r="G17" s="58">
        <f t="shared" si="2"/>
        <v>0</v>
      </c>
      <c r="H17" s="58">
        <f t="shared" si="2"/>
        <v>0</v>
      </c>
      <c r="I17" s="58">
        <f t="shared" si="2"/>
        <v>0</v>
      </c>
      <c r="J17" s="58">
        <f t="shared" si="2"/>
        <v>0</v>
      </c>
      <c r="K17" s="58">
        <f t="shared" si="2"/>
        <v>0</v>
      </c>
      <c r="L17" s="58">
        <f t="shared" si="2"/>
        <v>0</v>
      </c>
      <c r="M17" s="58">
        <f t="shared" si="2"/>
        <v>0</v>
      </c>
      <c r="N17" s="58">
        <f t="shared" si="2"/>
        <v>0</v>
      </c>
      <c r="O17" s="58">
        <f t="shared" si="2"/>
        <v>0</v>
      </c>
      <c r="P17" s="58">
        <f t="shared" ref="P17" si="5">P10/P$5</f>
        <v>0</v>
      </c>
    </row>
    <row r="18" spans="1:16" x14ac:dyDescent="0.25">
      <c r="A18" s="20" t="s">
        <v>9</v>
      </c>
      <c r="B18" s="58">
        <f t="shared" si="2"/>
        <v>-2.8723550468045091E-5</v>
      </c>
      <c r="C18" s="58">
        <f t="shared" si="2"/>
        <v>-2.5388191630387291E-4</v>
      </c>
      <c r="D18" s="58">
        <f t="shared" si="2"/>
        <v>4.1994698692389751E-7</v>
      </c>
      <c r="E18" s="58">
        <f t="shared" si="2"/>
        <v>1.2290298912713381E-4</v>
      </c>
      <c r="F18" s="58">
        <f t="shared" si="2"/>
        <v>3.0286630738362599E-2</v>
      </c>
      <c r="G18" s="58">
        <f t="shared" si="2"/>
        <v>2.3350840176338469E-4</v>
      </c>
      <c r="H18" s="58">
        <f t="shared" si="2"/>
        <v>1.2237618009863908E-3</v>
      </c>
      <c r="I18" s="58">
        <f t="shared" si="2"/>
        <v>1.3357944470240093E-2</v>
      </c>
      <c r="J18" s="58">
        <f t="shared" si="2"/>
        <v>-8.3653007325613349E-5</v>
      </c>
      <c r="K18" s="58">
        <f t="shared" si="2"/>
        <v>-8.0069201238042425E-7</v>
      </c>
      <c r="L18" s="58">
        <f t="shared" si="2"/>
        <v>-3.8889232992670594E-5</v>
      </c>
      <c r="M18" s="58">
        <f t="shared" si="2"/>
        <v>3.0961162637447361E-4</v>
      </c>
      <c r="N18" s="58">
        <f t="shared" si="2"/>
        <v>-5.927749648986406E-4</v>
      </c>
      <c r="O18" s="58">
        <f t="shared" si="2"/>
        <v>-1.2307351147577338E-4</v>
      </c>
      <c r="P18" s="58">
        <f t="shared" ref="P18" si="6">P11/P$5</f>
        <v>1.1399815974399269E-4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8"/>
  <sheetViews>
    <sheetView showGridLines="0" zoomScaleNormal="100" workbookViewId="0">
      <selection activeCell="A16" sqref="A16"/>
    </sheetView>
  </sheetViews>
  <sheetFormatPr defaultRowHeight="15" x14ac:dyDescent="0.25"/>
  <cols>
    <col min="1" max="1" width="42.5703125" style="31" bestFit="1" customWidth="1"/>
    <col min="2" max="12" width="9" style="31" bestFit="1" customWidth="1"/>
    <col min="13" max="13" width="9" style="31" customWidth="1"/>
    <col min="14" max="14" width="9" style="31" bestFit="1" customWidth="1"/>
    <col min="15" max="15" width="10" style="31" customWidth="1"/>
    <col min="16" max="16" width="10.28515625" style="31" customWidth="1"/>
    <col min="17" max="19" width="15.140625" style="31" customWidth="1"/>
    <col min="20" max="20" width="13" style="31" customWidth="1"/>
    <col min="21" max="21" width="9.140625" style="31" customWidth="1"/>
    <col min="22" max="16384" width="9.140625" style="31"/>
  </cols>
  <sheetData>
    <row r="1" spans="1:20" x14ac:dyDescent="0.25">
      <c r="A1" s="19" t="s">
        <v>0</v>
      </c>
      <c r="B1" s="14"/>
      <c r="N1" s="23"/>
      <c r="O1" s="23"/>
      <c r="P1" s="23"/>
    </row>
    <row r="2" spans="1:20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0"/>
      <c r="R2" s="30"/>
      <c r="S2" s="30"/>
      <c r="T2" s="30"/>
    </row>
    <row r="3" spans="1:20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30"/>
      <c r="R3" s="30"/>
      <c r="S3" s="30"/>
      <c r="T3" s="30"/>
    </row>
    <row r="4" spans="1:20" x14ac:dyDescent="0.25">
      <c r="A4" s="17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9">
        <v>2021</v>
      </c>
      <c r="N4" s="29">
        <v>2022</v>
      </c>
      <c r="O4" s="29">
        <v>2023</v>
      </c>
      <c r="P4" s="29">
        <v>2024</v>
      </c>
      <c r="Q4" s="22"/>
      <c r="R4" s="22"/>
      <c r="S4" s="22"/>
      <c r="T4" s="22"/>
    </row>
    <row r="5" spans="1:20" x14ac:dyDescent="0.25">
      <c r="A5" s="40" t="s">
        <v>3</v>
      </c>
      <c r="B5" s="41">
        <v>5030.7424700000001</v>
      </c>
      <c r="C5" s="41">
        <v>7915.9453602000003</v>
      </c>
      <c r="D5" s="41">
        <v>8095.0254249999998</v>
      </c>
      <c r="E5" s="41">
        <v>6650.8582538000001</v>
      </c>
      <c r="F5" s="41">
        <v>5059.0835319999996</v>
      </c>
      <c r="G5" s="41">
        <v>4175.8339999999998</v>
      </c>
      <c r="H5" s="41">
        <v>4927.1532999999999</v>
      </c>
      <c r="I5" s="41">
        <v>7315.2635</v>
      </c>
      <c r="J5" s="41">
        <v>7157.5974999999999</v>
      </c>
      <c r="K5" s="41">
        <v>9393.5344815000008</v>
      </c>
      <c r="L5" s="41">
        <v>7468.451</v>
      </c>
      <c r="M5" s="41">
        <v>8424.9563409000002</v>
      </c>
      <c r="N5" s="41">
        <v>7929.5180054000002</v>
      </c>
      <c r="O5" s="41">
        <v>8127.4214636999995</v>
      </c>
      <c r="P5" s="42">
        <v>8922.5560225999998</v>
      </c>
      <c r="Q5" s="28"/>
      <c r="R5" s="28"/>
      <c r="S5" s="28"/>
      <c r="T5" s="28"/>
    </row>
    <row r="6" spans="1:20" x14ac:dyDescent="0.25">
      <c r="A6" s="43" t="s">
        <v>4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  <c r="O6" s="44"/>
      <c r="P6" s="45"/>
      <c r="Q6" s="28"/>
      <c r="R6" s="28"/>
      <c r="S6" s="28"/>
      <c r="T6" s="28"/>
    </row>
    <row r="7" spans="1:20" x14ac:dyDescent="0.25">
      <c r="A7" s="46" t="s">
        <v>5</v>
      </c>
      <c r="B7" s="44">
        <v>1907.7424699999999</v>
      </c>
      <c r="C7" s="44">
        <v>4488.6983602</v>
      </c>
      <c r="D7" s="44">
        <v>3240.1924250000002</v>
      </c>
      <c r="E7" s="44">
        <v>3738.1765838000001</v>
      </c>
      <c r="F7" s="44">
        <v>2882.8173820000002</v>
      </c>
      <c r="G7" s="44">
        <v>1953.653</v>
      </c>
      <c r="H7" s="44">
        <v>2420.1232</v>
      </c>
      <c r="I7" s="44">
        <v>4282.1804000000002</v>
      </c>
      <c r="J7" s="44">
        <v>4203.5227999999997</v>
      </c>
      <c r="K7" s="44">
        <v>5556.6093764999996</v>
      </c>
      <c r="L7" s="44">
        <v>2960.884</v>
      </c>
      <c r="M7" s="44">
        <v>3845.6408489</v>
      </c>
      <c r="N7" s="44">
        <v>3414.69</v>
      </c>
      <c r="O7" s="44">
        <v>3157.3639432</v>
      </c>
      <c r="P7" s="45">
        <v>3052.4249997000002</v>
      </c>
      <c r="Q7" s="28"/>
      <c r="R7" s="28"/>
      <c r="S7" s="28"/>
      <c r="T7" s="28"/>
    </row>
    <row r="8" spans="1:20" x14ac:dyDescent="0.25">
      <c r="A8" s="46" t="s">
        <v>6</v>
      </c>
      <c r="B8" s="44">
        <v>3.0800600000000001E-2</v>
      </c>
      <c r="C8" s="44">
        <v>3.0705400000000001E-2</v>
      </c>
      <c r="D8" s="44">
        <v>3.0738399999999999E-2</v>
      </c>
      <c r="E8" s="44">
        <v>3.08708E-2</v>
      </c>
      <c r="F8" s="44">
        <v>3.0917799999999999E-2</v>
      </c>
      <c r="G8" s="44">
        <v>2.8000000000000001E-2</v>
      </c>
      <c r="H8" s="44">
        <v>2.69E-2</v>
      </c>
      <c r="I8" s="44">
        <v>2.8500000000000001E-2</v>
      </c>
      <c r="J8" s="44">
        <v>2.7799999999999998E-2</v>
      </c>
      <c r="K8" s="44">
        <v>2.7603200000000001E-2</v>
      </c>
      <c r="L8" s="44">
        <v>2.8799999999999999E-2</v>
      </c>
      <c r="M8" s="44">
        <v>2.7991800000000001E-2</v>
      </c>
      <c r="N8" s="44">
        <v>0.03</v>
      </c>
      <c r="O8" s="44">
        <v>2.68334E-2</v>
      </c>
      <c r="P8" s="45">
        <v>2.60827E-2</v>
      </c>
      <c r="Q8" s="28"/>
      <c r="R8" s="28"/>
      <c r="S8" s="28"/>
      <c r="T8" s="28"/>
    </row>
    <row r="9" spans="1:20" x14ac:dyDescent="0.25">
      <c r="A9" s="46" t="s">
        <v>7</v>
      </c>
      <c r="B9" s="44">
        <v>567.70000000000005</v>
      </c>
      <c r="C9" s="44">
        <v>572.40323490000003</v>
      </c>
      <c r="D9" s="44">
        <v>567.54827850000004</v>
      </c>
      <c r="E9" s="44">
        <v>571.65409839999995</v>
      </c>
      <c r="F9" s="44">
        <v>538.66323769999997</v>
      </c>
      <c r="G9" s="44">
        <v>515.21600000000001</v>
      </c>
      <c r="H9" s="44">
        <v>499.80860000000001</v>
      </c>
      <c r="I9" s="44">
        <v>529.48170000000005</v>
      </c>
      <c r="J9" s="44">
        <v>517.11590000000001</v>
      </c>
      <c r="K9" s="44">
        <v>513.86781689999998</v>
      </c>
      <c r="L9" s="44">
        <v>536.06600000000003</v>
      </c>
      <c r="M9" s="44">
        <v>1437.2733622999999</v>
      </c>
      <c r="N9" s="44">
        <v>1372.85</v>
      </c>
      <c r="O9" s="44">
        <v>1387.4992205000001</v>
      </c>
      <c r="P9" s="45">
        <v>1347.0878270000001</v>
      </c>
      <c r="Q9" s="28"/>
      <c r="R9" s="28"/>
      <c r="S9" s="28"/>
      <c r="T9" s="28"/>
    </row>
    <row r="10" spans="1:20" x14ac:dyDescent="0.25">
      <c r="A10" s="46" t="s">
        <v>8</v>
      </c>
      <c r="B10" s="44">
        <v>1599.8</v>
      </c>
      <c r="C10" s="44">
        <v>1904.7080000000001</v>
      </c>
      <c r="D10" s="44">
        <v>2286.0360000000001</v>
      </c>
      <c r="E10" s="44">
        <v>1713.8966700000001</v>
      </c>
      <c r="F10" s="44">
        <v>1637.0741499999999</v>
      </c>
      <c r="G10" s="44">
        <v>1432.2349999999999</v>
      </c>
      <c r="H10" s="44">
        <v>1720.2906</v>
      </c>
      <c r="I10" s="44">
        <v>1939.8516</v>
      </c>
      <c r="J10" s="44">
        <v>1934.6891000000001</v>
      </c>
      <c r="K10" s="44">
        <v>2387.1921950000001</v>
      </c>
      <c r="L10" s="44">
        <v>3041.4722000000002</v>
      </c>
      <c r="M10" s="44">
        <v>3123.0141079999999</v>
      </c>
      <c r="N10" s="44">
        <v>3141.45</v>
      </c>
      <c r="O10" s="44">
        <v>3582.2314224000002</v>
      </c>
      <c r="P10" s="45">
        <v>4522.9171015000002</v>
      </c>
      <c r="Q10" s="28"/>
      <c r="R10" s="28"/>
      <c r="S10" s="28"/>
      <c r="T10" s="28"/>
    </row>
    <row r="11" spans="1:20" x14ac:dyDescent="0.25">
      <c r="A11" s="47" t="s">
        <v>9</v>
      </c>
      <c r="B11" s="48">
        <v>955.5</v>
      </c>
      <c r="C11" s="48">
        <v>950.10500000000002</v>
      </c>
      <c r="D11" s="48">
        <v>2001.2180000000001</v>
      </c>
      <c r="E11" s="48">
        <v>627.1</v>
      </c>
      <c r="F11" s="48">
        <v>0.5</v>
      </c>
      <c r="G11" s="48">
        <v>274.702</v>
      </c>
      <c r="H11" s="48">
        <v>286.904</v>
      </c>
      <c r="I11" s="48">
        <v>563.72130000000004</v>
      </c>
      <c r="J11" s="48">
        <v>502.24189999999999</v>
      </c>
      <c r="K11" s="48">
        <v>935.83749</v>
      </c>
      <c r="L11" s="48">
        <v>930</v>
      </c>
      <c r="M11" s="48">
        <v>19.000029999999999</v>
      </c>
      <c r="N11" s="48">
        <v>0.5</v>
      </c>
      <c r="O11" s="48">
        <v>0.30004419999999998</v>
      </c>
      <c r="P11" s="49">
        <v>0.1000118</v>
      </c>
      <c r="Q11" s="28"/>
      <c r="R11" s="28"/>
      <c r="S11" s="28"/>
      <c r="T11" s="28"/>
    </row>
    <row r="14" spans="1:20" x14ac:dyDescent="0.25">
      <c r="A14" s="20" t="s">
        <v>5</v>
      </c>
      <c r="B14" s="58">
        <f>B7/B$5</f>
        <v>0.3792168812807466</v>
      </c>
      <c r="C14" s="58">
        <f t="shared" ref="C14:O14" si="0">C7/C$5</f>
        <v>0.56704514191929578</v>
      </c>
      <c r="D14" s="58">
        <f t="shared" si="0"/>
        <v>0.40026957975860838</v>
      </c>
      <c r="E14" s="58">
        <f t="shared" si="0"/>
        <v>0.56205927733675198</v>
      </c>
      <c r="F14" s="58">
        <f t="shared" si="0"/>
        <v>0.56982996302896394</v>
      </c>
      <c r="G14" s="58">
        <f t="shared" si="0"/>
        <v>0.46784738090642497</v>
      </c>
      <c r="H14" s="58">
        <f t="shared" si="0"/>
        <v>0.49118082037350047</v>
      </c>
      <c r="I14" s="58">
        <f t="shared" si="0"/>
        <v>0.58537609752540021</v>
      </c>
      <c r="J14" s="58">
        <f t="shared" si="0"/>
        <v>0.58728124905039714</v>
      </c>
      <c r="K14" s="58">
        <f t="shared" si="0"/>
        <v>0.59153552770188966</v>
      </c>
      <c r="L14" s="58">
        <f t="shared" si="0"/>
        <v>0.39645222282371539</v>
      </c>
      <c r="M14" s="58">
        <f t="shared" si="0"/>
        <v>0.4564582525170911</v>
      </c>
      <c r="N14" s="58">
        <f t="shared" si="0"/>
        <v>0.43063020951268371</v>
      </c>
      <c r="O14" s="58">
        <f t="shared" si="0"/>
        <v>0.38848286105278629</v>
      </c>
      <c r="P14" s="58">
        <f t="shared" ref="P14" si="1">P7/P$5</f>
        <v>0.34210208285254734</v>
      </c>
    </row>
    <row r="15" spans="1:20" x14ac:dyDescent="0.25">
      <c r="A15" s="20" t="s">
        <v>6</v>
      </c>
      <c r="B15" s="58">
        <f t="shared" ref="B15:O18" si="2">B8/B$5</f>
        <v>6.1224759930913337E-6</v>
      </c>
      <c r="C15" s="58">
        <f t="shared" si="2"/>
        <v>3.8789302607344186E-6</v>
      </c>
      <c r="D15" s="58">
        <f t="shared" si="2"/>
        <v>3.797196226841993E-6</v>
      </c>
      <c r="E15" s="58">
        <f t="shared" si="2"/>
        <v>4.6416265122417578E-6</v>
      </c>
      <c r="F15" s="58">
        <f t="shared" si="2"/>
        <v>6.1113440417492602E-6</v>
      </c>
      <c r="G15" s="58">
        <f t="shared" si="2"/>
        <v>6.7052473829179998E-6</v>
      </c>
      <c r="H15" s="58">
        <f t="shared" si="2"/>
        <v>5.4595419225133505E-6</v>
      </c>
      <c r="I15" s="58">
        <f t="shared" si="2"/>
        <v>3.8959635561999921E-6</v>
      </c>
      <c r="J15" s="58">
        <f t="shared" si="2"/>
        <v>3.8839848147370675E-6</v>
      </c>
      <c r="K15" s="58">
        <f t="shared" si="2"/>
        <v>2.9385318225384533E-6</v>
      </c>
      <c r="L15" s="58">
        <f t="shared" si="2"/>
        <v>3.8562213235381742E-6</v>
      </c>
      <c r="M15" s="58">
        <f t="shared" si="2"/>
        <v>3.3224860601485041E-6</v>
      </c>
      <c r="N15" s="58">
        <f t="shared" si="2"/>
        <v>3.7833320990721006E-6</v>
      </c>
      <c r="O15" s="58">
        <f t="shared" si="2"/>
        <v>3.3015883475278917E-6</v>
      </c>
      <c r="P15" s="58">
        <f t="shared" ref="P15" si="3">P8/P$5</f>
        <v>2.9232318557524281E-6</v>
      </c>
    </row>
    <row r="16" spans="1:20" x14ac:dyDescent="0.25">
      <c r="A16" s="20" t="s">
        <v>7</v>
      </c>
      <c r="B16" s="58">
        <f t="shared" si="2"/>
        <v>0.11284616602527063</v>
      </c>
      <c r="C16" s="58">
        <f t="shared" si="2"/>
        <v>7.2310154865133883E-2</v>
      </c>
      <c r="D16" s="58">
        <f t="shared" si="2"/>
        <v>7.0110746872669646E-2</v>
      </c>
      <c r="E16" s="58">
        <f t="shared" si="2"/>
        <v>8.5951929297753804E-2</v>
      </c>
      <c r="F16" s="58">
        <f t="shared" si="2"/>
        <v>0.10647446998904386</v>
      </c>
      <c r="G16" s="58">
        <f t="shared" si="2"/>
        <v>0.12338038341562428</v>
      </c>
      <c r="H16" s="58">
        <f t="shared" si="2"/>
        <v>0.10143962843616008</v>
      </c>
      <c r="I16" s="58">
        <f t="shared" si="2"/>
        <v>7.2380400241221665E-2</v>
      </c>
      <c r="J16" s="58">
        <f t="shared" si="2"/>
        <v>7.2247133203564462E-2</v>
      </c>
      <c r="K16" s="58">
        <f t="shared" si="2"/>
        <v>5.4704415884354457E-2</v>
      </c>
      <c r="L16" s="58">
        <f t="shared" si="2"/>
        <v>7.1777400695271359E-2</v>
      </c>
      <c r="M16" s="58">
        <f t="shared" si="2"/>
        <v>0.17059712883289108</v>
      </c>
      <c r="N16" s="58">
        <f t="shared" si="2"/>
        <v>0.17313158240703777</v>
      </c>
      <c r="O16" s="58">
        <f t="shared" si="2"/>
        <v>0.17071825630023899</v>
      </c>
      <c r="P16" s="58">
        <f t="shared" ref="P16" si="4">P9/P$5</f>
        <v>0.15097555269901949</v>
      </c>
    </row>
    <row r="17" spans="1:16" x14ac:dyDescent="0.25">
      <c r="A17" s="20" t="s">
        <v>8</v>
      </c>
      <c r="B17" s="58">
        <f t="shared" si="2"/>
        <v>0.31800474970447057</v>
      </c>
      <c r="C17" s="58">
        <f t="shared" si="2"/>
        <v>0.24061661789336514</v>
      </c>
      <c r="D17" s="58">
        <f t="shared" si="2"/>
        <v>0.2824001012943082</v>
      </c>
      <c r="E17" s="58">
        <f t="shared" si="2"/>
        <v>0.25769556418087197</v>
      </c>
      <c r="F17" s="58">
        <f t="shared" si="2"/>
        <v>0.32359104957352186</v>
      </c>
      <c r="G17" s="58">
        <f t="shared" si="2"/>
        <v>0.34298178519548428</v>
      </c>
      <c r="H17" s="58">
        <f t="shared" si="2"/>
        <v>0.34914493121210577</v>
      </c>
      <c r="I17" s="58">
        <f t="shared" si="2"/>
        <v>0.26517863642232437</v>
      </c>
      <c r="J17" s="58">
        <f t="shared" si="2"/>
        <v>0.27029867214522751</v>
      </c>
      <c r="K17" s="58">
        <f t="shared" si="2"/>
        <v>0.25413141344202556</v>
      </c>
      <c r="L17" s="58">
        <f t="shared" si="2"/>
        <v>0.40724270668710288</v>
      </c>
      <c r="M17" s="58">
        <f t="shared" si="2"/>
        <v>0.37068608804996872</v>
      </c>
      <c r="N17" s="58">
        <f t="shared" si="2"/>
        <v>0.39617162075433499</v>
      </c>
      <c r="O17" s="58">
        <f t="shared" si="2"/>
        <v>0.44075866354409449</v>
      </c>
      <c r="P17" s="58">
        <f t="shared" ref="P17" si="5">P10/P$5</f>
        <v>0.50690823235448168</v>
      </c>
    </row>
    <row r="18" spans="1:16" x14ac:dyDescent="0.25">
      <c r="A18" s="20" t="s">
        <v>9</v>
      </c>
      <c r="B18" s="58">
        <f t="shared" si="2"/>
        <v>0.18993220298951219</v>
      </c>
      <c r="C18" s="58">
        <f t="shared" si="2"/>
        <v>0.12002419885020468</v>
      </c>
      <c r="D18" s="58">
        <f t="shared" si="2"/>
        <v>0.24721577696588892</v>
      </c>
      <c r="E18" s="58">
        <f t="shared" si="2"/>
        <v>9.4288582927128745E-2</v>
      </c>
      <c r="F18" s="58">
        <f t="shared" si="2"/>
        <v>9.8832129739975997E-5</v>
      </c>
      <c r="G18" s="58">
        <f t="shared" si="2"/>
        <v>6.5783745235083582E-2</v>
      </c>
      <c r="H18" s="58">
        <f t="shared" si="2"/>
        <v>5.8229160436311163E-2</v>
      </c>
      <c r="I18" s="58">
        <f t="shared" si="2"/>
        <v>7.7060969847497635E-2</v>
      </c>
      <c r="J18" s="58">
        <f t="shared" si="2"/>
        <v>7.0169061615996148E-2</v>
      </c>
      <c r="K18" s="58">
        <f t="shared" si="2"/>
        <v>9.9625704450553243E-2</v>
      </c>
      <c r="L18" s="58">
        <f t="shared" si="2"/>
        <v>0.12452381357258688</v>
      </c>
      <c r="M18" s="58">
        <f t="shared" si="2"/>
        <v>2.2552081258584078E-3</v>
      </c>
      <c r="N18" s="58">
        <f t="shared" si="2"/>
        <v>6.305553498453501E-5</v>
      </c>
      <c r="O18" s="58">
        <f t="shared" si="2"/>
        <v>3.6917514532758731E-5</v>
      </c>
      <c r="P18" s="58">
        <f t="shared" ref="P18" si="6">P11/P$5</f>
        <v>1.1208873303421067E-5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V19"/>
  <sheetViews>
    <sheetView showGridLines="0" zoomScaleNormal="100" workbookViewId="0">
      <selection activeCell="A23" sqref="A23"/>
    </sheetView>
  </sheetViews>
  <sheetFormatPr defaultRowHeight="15" x14ac:dyDescent="0.25"/>
  <cols>
    <col min="1" max="1" width="42.5703125" style="16" bestFit="1" customWidth="1"/>
    <col min="2" max="2" width="8" style="16" bestFit="1" customWidth="1"/>
    <col min="3" max="10" width="8" style="1" bestFit="1" customWidth="1"/>
    <col min="11" max="11" width="8.42578125" style="1" customWidth="1"/>
    <col min="12" max="12" width="8.5703125" style="1" customWidth="1"/>
    <col min="13" max="13" width="9" style="1" customWidth="1"/>
    <col min="14" max="14" width="8" style="16" bestFit="1" customWidth="1"/>
    <col min="15" max="15" width="8.42578125" style="16" customWidth="1"/>
    <col min="16" max="16" width="8.140625" style="16" customWidth="1"/>
    <col min="17" max="19" width="15.140625" style="16" customWidth="1"/>
    <col min="20" max="20" width="13" style="16" customWidth="1"/>
    <col min="21" max="21" width="9.140625" style="16" customWidth="1"/>
    <col min="22" max="16384" width="9.140625" style="16"/>
  </cols>
  <sheetData>
    <row r="1" spans="1:22" x14ac:dyDescent="0.25">
      <c r="A1" s="19" t="s">
        <v>0</v>
      </c>
      <c r="B1" s="14"/>
      <c r="N1" s="15"/>
      <c r="O1" s="15"/>
      <c r="P1" s="15"/>
    </row>
    <row r="2" spans="1:22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4"/>
      <c r="R2" s="24"/>
      <c r="S2" s="24"/>
      <c r="T2" s="24"/>
      <c r="U2" s="25"/>
      <c r="V2" s="25"/>
    </row>
    <row r="3" spans="1:22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4"/>
      <c r="R3" s="24"/>
      <c r="S3" s="24"/>
      <c r="T3" s="24"/>
      <c r="U3" s="25"/>
      <c r="V3" s="25"/>
    </row>
    <row r="4" spans="1:22" x14ac:dyDescent="0.25">
      <c r="A4" s="17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9">
        <v>2021</v>
      </c>
      <c r="N4" s="29">
        <v>2022</v>
      </c>
      <c r="O4" s="29">
        <v>2023</v>
      </c>
      <c r="P4" s="29">
        <v>2024</v>
      </c>
      <c r="Q4" s="22"/>
      <c r="R4" s="22"/>
      <c r="S4" s="22"/>
      <c r="T4" s="22"/>
      <c r="U4" s="25"/>
      <c r="V4" s="25"/>
    </row>
    <row r="5" spans="1:22" x14ac:dyDescent="0.25">
      <c r="A5" s="40" t="s">
        <v>3</v>
      </c>
      <c r="B5" s="41">
        <v>28245.605152</v>
      </c>
      <c r="C5" s="41">
        <v>29299.517589999999</v>
      </c>
      <c r="D5" s="41">
        <v>28268.810196999999</v>
      </c>
      <c r="E5" s="41">
        <v>24715.168836000001</v>
      </c>
      <c r="F5" s="41">
        <v>29208.5489246</v>
      </c>
      <c r="G5" s="41">
        <v>27871.269609999999</v>
      </c>
      <c r="H5" s="41">
        <v>29710.249</v>
      </c>
      <c r="I5" s="41">
        <v>30996.649000000001</v>
      </c>
      <c r="J5" s="41">
        <v>30927.026954299999</v>
      </c>
      <c r="K5" s="41">
        <v>28957.5098727</v>
      </c>
      <c r="L5" s="41">
        <v>35638.084977899998</v>
      </c>
      <c r="M5" s="41">
        <v>34377.974028299999</v>
      </c>
      <c r="N5" s="41">
        <v>35076.0288611</v>
      </c>
      <c r="O5" s="41">
        <v>35944.053102999998</v>
      </c>
      <c r="P5" s="42">
        <v>45823.4853515</v>
      </c>
      <c r="Q5" s="18"/>
      <c r="R5" s="18"/>
      <c r="S5" s="18"/>
      <c r="T5" s="18"/>
      <c r="U5" s="25"/>
      <c r="V5" s="25"/>
    </row>
    <row r="6" spans="1:22" x14ac:dyDescent="0.25">
      <c r="A6" s="43" t="s">
        <v>4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  <c r="O6" s="44"/>
      <c r="P6" s="45"/>
      <c r="Q6" s="18"/>
      <c r="R6" s="18"/>
      <c r="S6" s="18"/>
      <c r="T6" s="18"/>
      <c r="U6" s="25"/>
      <c r="V6" s="25"/>
    </row>
    <row r="7" spans="1:22" x14ac:dyDescent="0.25">
      <c r="A7" s="46" t="s">
        <v>5</v>
      </c>
      <c r="B7" s="44">
        <v>24635.256503000001</v>
      </c>
      <c r="C7" s="44">
        <v>24637.699215000001</v>
      </c>
      <c r="D7" s="44">
        <v>21599.745934999999</v>
      </c>
      <c r="E7" s="44">
        <v>18624.789219999999</v>
      </c>
      <c r="F7" s="44">
        <v>21302.984420000001</v>
      </c>
      <c r="G7" s="44">
        <v>19778.30342</v>
      </c>
      <c r="H7" s="44">
        <v>19358.159</v>
      </c>
      <c r="I7" s="44">
        <v>17714.825000000001</v>
      </c>
      <c r="J7" s="44">
        <v>15774.346486300001</v>
      </c>
      <c r="K7" s="44">
        <v>9312.5203634000009</v>
      </c>
      <c r="L7" s="44">
        <v>11258.663952999999</v>
      </c>
      <c r="M7" s="44">
        <v>8502.7079670000003</v>
      </c>
      <c r="N7" s="44">
        <v>12365.260975499999</v>
      </c>
      <c r="O7" s="44">
        <v>14117.1</v>
      </c>
      <c r="P7" s="45">
        <v>19771.923708099999</v>
      </c>
      <c r="Q7" s="18"/>
      <c r="R7" s="18"/>
      <c r="S7" s="18"/>
      <c r="T7" s="18"/>
      <c r="U7" s="25"/>
      <c r="V7" s="25"/>
    </row>
    <row r="8" spans="1:22" x14ac:dyDescent="0.25">
      <c r="A8" s="46" t="s">
        <v>6</v>
      </c>
      <c r="B8" s="44">
        <v>7.7000000000000002E-3</v>
      </c>
      <c r="C8" s="44">
        <v>7.6519999999999999E-3</v>
      </c>
      <c r="D8" s="44">
        <v>7.6848000000000003E-3</v>
      </c>
      <c r="E8" s="44">
        <v>7.6999E-3</v>
      </c>
      <c r="F8" s="44">
        <v>7.2420999999999996E-3</v>
      </c>
      <c r="G8" s="44">
        <v>6.9344999999999997E-3</v>
      </c>
      <c r="H8" s="44">
        <v>265.57987100000003</v>
      </c>
      <c r="I8" s="44">
        <v>281.55359190000001</v>
      </c>
      <c r="J8" s="44">
        <v>275.62597920000002</v>
      </c>
      <c r="K8" s="44">
        <v>274.05083980000001</v>
      </c>
      <c r="L8" s="44">
        <v>285.43080370000001</v>
      </c>
      <c r="M8" s="44">
        <v>277.36938679999997</v>
      </c>
      <c r="N8" s="44">
        <v>263.74453219999998</v>
      </c>
      <c r="O8" s="44">
        <v>265.89237200000002</v>
      </c>
      <c r="P8" s="45">
        <v>258.45184019999999</v>
      </c>
      <c r="Q8" s="18"/>
      <c r="R8" s="18"/>
      <c r="S8" s="18"/>
      <c r="T8" s="18"/>
      <c r="U8" s="25"/>
      <c r="V8" s="25"/>
    </row>
    <row r="9" spans="1:22" x14ac:dyDescent="0.25">
      <c r="A9" s="46" t="s">
        <v>7</v>
      </c>
      <c r="B9" s="44">
        <v>530.60989370000004</v>
      </c>
      <c r="C9" s="44">
        <v>527.29792850000001</v>
      </c>
      <c r="D9" s="44">
        <v>531.21018679999997</v>
      </c>
      <c r="E9" s="44">
        <v>536.39290100000005</v>
      </c>
      <c r="F9" s="44">
        <v>504.50419679999999</v>
      </c>
      <c r="G9" s="44">
        <v>504.61014269999998</v>
      </c>
      <c r="H9" s="44">
        <v>466.8486542</v>
      </c>
      <c r="I9" s="44">
        <v>495.9309773</v>
      </c>
      <c r="J9" s="44">
        <v>487.94161250000002</v>
      </c>
      <c r="K9" s="44">
        <v>487.91540250000003</v>
      </c>
      <c r="L9" s="44">
        <v>509.04347410000003</v>
      </c>
      <c r="M9" s="44">
        <v>2048.7501619999998</v>
      </c>
      <c r="N9" s="44">
        <v>1950.0526811</v>
      </c>
      <c r="O9" s="44">
        <v>1975.4583349</v>
      </c>
      <c r="P9" s="45">
        <v>1930.8962254</v>
      </c>
      <c r="Q9" s="18"/>
      <c r="R9" s="18"/>
      <c r="S9" s="18"/>
      <c r="T9" s="18"/>
      <c r="U9" s="25"/>
      <c r="V9" s="25"/>
    </row>
    <row r="10" spans="1:22" x14ac:dyDescent="0.25">
      <c r="A10" s="46" t="s">
        <v>8</v>
      </c>
      <c r="B10" s="44">
        <v>3052.2477730000001</v>
      </c>
      <c r="C10" s="44">
        <v>4150.8440858000004</v>
      </c>
      <c r="D10" s="44">
        <v>6148.3622729999997</v>
      </c>
      <c r="E10" s="44">
        <v>5551.2138999999997</v>
      </c>
      <c r="F10" s="44">
        <v>7394.7</v>
      </c>
      <c r="G10" s="44">
        <v>7576.0859198999997</v>
      </c>
      <c r="H10" s="44">
        <v>9616.6148708000001</v>
      </c>
      <c r="I10" s="44">
        <v>12497.9831013</v>
      </c>
      <c r="J10" s="44">
        <v>14390.9788494</v>
      </c>
      <c r="K10" s="44">
        <v>18875.347566799999</v>
      </c>
      <c r="L10" s="44">
        <v>23582.0368395</v>
      </c>
      <c r="M10" s="44">
        <v>23546.2859317</v>
      </c>
      <c r="N10" s="44">
        <v>20491.198294000002</v>
      </c>
      <c r="O10" s="44">
        <v>19510.0446285</v>
      </c>
      <c r="P10" s="45">
        <v>23843.766128800002</v>
      </c>
      <c r="Q10" s="18"/>
      <c r="R10" s="18"/>
      <c r="S10" s="18"/>
      <c r="T10" s="18"/>
      <c r="U10" s="25"/>
      <c r="V10" s="25"/>
    </row>
    <row r="11" spans="1:22" x14ac:dyDescent="0.25">
      <c r="A11" s="47" t="s">
        <v>9</v>
      </c>
      <c r="B11" s="48">
        <v>27.483283</v>
      </c>
      <c r="C11" s="48">
        <v>-16.331291199999999</v>
      </c>
      <c r="D11" s="48">
        <v>-10.5158819</v>
      </c>
      <c r="E11" s="48">
        <v>2.7651154</v>
      </c>
      <c r="F11" s="48">
        <v>6.3241408999999997</v>
      </c>
      <c r="G11" s="48">
        <v>12.26319</v>
      </c>
      <c r="H11" s="48">
        <v>3.0475500000000002</v>
      </c>
      <c r="I11" s="48">
        <v>6.3559999999999999</v>
      </c>
      <c r="J11" s="48">
        <v>-1.8659730000000001</v>
      </c>
      <c r="K11" s="48">
        <v>7.6757001999999996</v>
      </c>
      <c r="L11" s="48">
        <v>2.9099075999999999</v>
      </c>
      <c r="M11" s="48">
        <v>2.8605809</v>
      </c>
      <c r="N11" s="48">
        <v>5.7723784</v>
      </c>
      <c r="O11" s="48">
        <v>75.547250599999998</v>
      </c>
      <c r="P11" s="49">
        <v>18.447448999999999</v>
      </c>
      <c r="Q11" s="18"/>
      <c r="R11" s="18"/>
      <c r="S11" s="18"/>
      <c r="T11" s="18"/>
      <c r="U11" s="25"/>
      <c r="V11" s="25"/>
    </row>
    <row r="12" spans="1:22" x14ac:dyDescent="0.25">
      <c r="B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5">
      <c r="B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5">
      <c r="A14" s="20" t="s">
        <v>5</v>
      </c>
      <c r="B14" s="58">
        <f>B7/B$5</f>
        <v>0.87218016291131362</v>
      </c>
      <c r="C14" s="58">
        <f t="shared" ref="C14:O14" si="0">C7/C$5</f>
        <v>0.84089095116736357</v>
      </c>
      <c r="D14" s="58">
        <f t="shared" si="0"/>
        <v>0.76408401289178596</v>
      </c>
      <c r="E14" s="58">
        <f t="shared" si="0"/>
        <v>0.75357726032893679</v>
      </c>
      <c r="F14" s="58">
        <f t="shared" si="0"/>
        <v>0.72934073085904716</v>
      </c>
      <c r="G14" s="58">
        <f t="shared" si="0"/>
        <v>0.70963051546470257</v>
      </c>
      <c r="H14" s="58">
        <f t="shared" si="0"/>
        <v>0.65156502054223775</v>
      </c>
      <c r="I14" s="58">
        <f t="shared" si="0"/>
        <v>0.57150774588569231</v>
      </c>
      <c r="J14" s="58">
        <f t="shared" si="0"/>
        <v>0.51005052990089572</v>
      </c>
      <c r="K14" s="58">
        <f t="shared" si="0"/>
        <v>0.32159258183244127</v>
      </c>
      <c r="L14" s="58">
        <f t="shared" si="0"/>
        <v>0.31591663693438515</v>
      </c>
      <c r="M14" s="58">
        <f t="shared" si="0"/>
        <v>0.24733010618952003</v>
      </c>
      <c r="N14" s="58">
        <f t="shared" si="0"/>
        <v>0.35252739198231514</v>
      </c>
      <c r="O14" s="58">
        <f t="shared" si="0"/>
        <v>0.39275203493458405</v>
      </c>
      <c r="P14" s="58">
        <f t="shared" ref="P14" si="1">P7/P$5</f>
        <v>0.43148013636314941</v>
      </c>
      <c r="Q14" s="25"/>
      <c r="R14" s="25"/>
      <c r="S14" s="25"/>
      <c r="T14" s="25"/>
      <c r="U14" s="25"/>
      <c r="V14" s="25"/>
    </row>
    <row r="15" spans="1:22" x14ac:dyDescent="0.25">
      <c r="A15" s="20" t="s">
        <v>6</v>
      </c>
      <c r="B15" s="58">
        <f t="shared" ref="B15:O18" si="2">B8/B$5</f>
        <v>2.7260878138611179E-7</v>
      </c>
      <c r="C15" s="58">
        <f t="shared" si="2"/>
        <v>2.6116470950401062E-7</v>
      </c>
      <c r="D15" s="58">
        <f t="shared" si="2"/>
        <v>2.7184730968321907E-7</v>
      </c>
      <c r="E15" s="58">
        <f t="shared" si="2"/>
        <v>3.1154551486552504E-7</v>
      </c>
      <c r="F15" s="58">
        <f t="shared" si="2"/>
        <v>2.4794453222222773E-7</v>
      </c>
      <c r="G15" s="58">
        <f t="shared" si="2"/>
        <v>2.4880459688538745E-7</v>
      </c>
      <c r="H15" s="58">
        <f t="shared" si="2"/>
        <v>8.9389984917326009E-3</v>
      </c>
      <c r="I15" s="58">
        <f t="shared" si="2"/>
        <v>9.0833558137203806E-3</v>
      </c>
      <c r="J15" s="58">
        <f t="shared" si="2"/>
        <v>8.9121395214381526E-3</v>
      </c>
      <c r="K15" s="58">
        <f t="shared" si="2"/>
        <v>9.4638952383942487E-3</v>
      </c>
      <c r="L15" s="58">
        <f t="shared" si="2"/>
        <v>8.0091509932983841E-3</v>
      </c>
      <c r="M15" s="58">
        <f t="shared" si="2"/>
        <v>8.0682295754737933E-3</v>
      </c>
      <c r="N15" s="58">
        <f t="shared" si="2"/>
        <v>7.5192244037778693E-3</v>
      </c>
      <c r="O15" s="58">
        <f t="shared" si="2"/>
        <v>7.3973953699119103E-3</v>
      </c>
      <c r="P15" s="58">
        <f t="shared" ref="P15" si="3">P8/P$5</f>
        <v>5.6401611142732457E-3</v>
      </c>
      <c r="Q15" s="25"/>
      <c r="R15" s="25"/>
      <c r="S15" s="25"/>
      <c r="T15" s="25"/>
      <c r="U15" s="25"/>
      <c r="V15" s="25"/>
    </row>
    <row r="16" spans="1:22" x14ac:dyDescent="0.25">
      <c r="A16" s="20" t="s">
        <v>7</v>
      </c>
      <c r="B16" s="58">
        <f t="shared" si="2"/>
        <v>1.8785573573113157E-2</v>
      </c>
      <c r="C16" s="58">
        <f t="shared" si="2"/>
        <v>1.7996812639671862E-2</v>
      </c>
      <c r="D16" s="58">
        <f t="shared" si="2"/>
        <v>1.8791388215425288E-2</v>
      </c>
      <c r="E16" s="58">
        <f t="shared" si="2"/>
        <v>2.1702983481896861E-2</v>
      </c>
      <c r="F16" s="58">
        <f t="shared" si="2"/>
        <v>1.7272484097116406E-2</v>
      </c>
      <c r="G16" s="58">
        <f t="shared" si="2"/>
        <v>1.8105028933412839E-2</v>
      </c>
      <c r="H16" s="58">
        <f t="shared" si="2"/>
        <v>1.5713387464372983E-2</v>
      </c>
      <c r="I16" s="58">
        <f t="shared" si="2"/>
        <v>1.5999502955948559E-2</v>
      </c>
      <c r="J16" s="58">
        <f t="shared" si="2"/>
        <v>1.5777191038149823E-2</v>
      </c>
      <c r="K16" s="58">
        <f t="shared" si="2"/>
        <v>1.6849356337783294E-2</v>
      </c>
      <c r="L16" s="58">
        <f t="shared" si="2"/>
        <v>1.4283693257246276E-2</v>
      </c>
      <c r="M16" s="58">
        <f t="shared" si="2"/>
        <v>5.9594848734060527E-2</v>
      </c>
      <c r="N16" s="58">
        <f t="shared" si="2"/>
        <v>5.5595024420299941E-2</v>
      </c>
      <c r="O16" s="58">
        <f t="shared" si="2"/>
        <v>5.4959253739114977E-2</v>
      </c>
      <c r="P16" s="58">
        <f t="shared" ref="P16" si="4">P9/P$5</f>
        <v>4.2137698836930429E-2</v>
      </c>
      <c r="Q16" s="25"/>
      <c r="R16" s="25"/>
      <c r="S16" s="25"/>
      <c r="T16" s="25"/>
      <c r="U16" s="25"/>
      <c r="V16" s="25"/>
    </row>
    <row r="17" spans="1:16" x14ac:dyDescent="0.25">
      <c r="A17" s="20" t="s">
        <v>8</v>
      </c>
      <c r="B17" s="58">
        <f t="shared" si="2"/>
        <v>0.10806097998519526</v>
      </c>
      <c r="C17" s="58">
        <f t="shared" si="2"/>
        <v>0.14166936616105563</v>
      </c>
      <c r="D17" s="58">
        <f t="shared" si="2"/>
        <v>0.21749632298470378</v>
      </c>
      <c r="E17" s="58">
        <f t="shared" si="2"/>
        <v>0.22460756537151902</v>
      </c>
      <c r="F17" s="58">
        <f t="shared" si="2"/>
        <v>0.25316903003599889</v>
      </c>
      <c r="G17" s="58">
        <f t="shared" si="2"/>
        <v>0.27182421274349688</v>
      </c>
      <c r="H17" s="58">
        <f t="shared" si="2"/>
        <v>0.3236800496286652</v>
      </c>
      <c r="I17" s="58">
        <f t="shared" si="2"/>
        <v>0.4032043302906711</v>
      </c>
      <c r="J17" s="58">
        <f t="shared" si="2"/>
        <v>0.46532047424620371</v>
      </c>
      <c r="K17" s="58">
        <f t="shared" si="2"/>
        <v>0.65182909890311158</v>
      </c>
      <c r="L17" s="58">
        <f t="shared" si="2"/>
        <v>0.66170886718867661</v>
      </c>
      <c r="M17" s="58">
        <f t="shared" si="2"/>
        <v>0.68492360580401457</v>
      </c>
      <c r="N17" s="58">
        <f t="shared" si="2"/>
        <v>0.58419379158183837</v>
      </c>
      <c r="O17" s="58">
        <f t="shared" si="2"/>
        <v>0.54278922225584048</v>
      </c>
      <c r="P17" s="58">
        <f t="shared" ref="P17" si="5">P10/P$5</f>
        <v>0.52033942738970407</v>
      </c>
    </row>
    <row r="18" spans="1:16" x14ac:dyDescent="0.25">
      <c r="A18" s="20" t="s">
        <v>9</v>
      </c>
      <c r="B18" s="58">
        <f t="shared" si="2"/>
        <v>9.730109463791742E-4</v>
      </c>
      <c r="C18" s="58">
        <f t="shared" si="2"/>
        <v>-5.5739112938753331E-4</v>
      </c>
      <c r="D18" s="58">
        <f t="shared" si="2"/>
        <v>-3.7199591446250498E-4</v>
      </c>
      <c r="E18" s="58">
        <f t="shared" si="2"/>
        <v>1.1187928427065186E-4</v>
      </c>
      <c r="F18" s="58">
        <f t="shared" si="2"/>
        <v>2.1651677789010897E-4</v>
      </c>
      <c r="G18" s="58">
        <f t="shared" si="2"/>
        <v>4.3999394974099279E-4</v>
      </c>
      <c r="H18" s="58">
        <f t="shared" si="2"/>
        <v>1.0257571385551162E-4</v>
      </c>
      <c r="I18" s="58">
        <f t="shared" si="2"/>
        <v>2.0505442378626154E-4</v>
      </c>
      <c r="J18" s="58">
        <f t="shared" si="2"/>
        <v>-6.0334703453949715E-5</v>
      </c>
      <c r="K18" s="58">
        <f t="shared" si="2"/>
        <v>2.6506768826957552E-4</v>
      </c>
      <c r="L18" s="58">
        <f t="shared" si="2"/>
        <v>8.1651626393632013E-5</v>
      </c>
      <c r="M18" s="58">
        <f t="shared" si="2"/>
        <v>8.3209699839937204E-5</v>
      </c>
      <c r="N18" s="58">
        <f t="shared" si="2"/>
        <v>1.6456761461961506E-4</v>
      </c>
      <c r="O18" s="58">
        <f t="shared" si="2"/>
        <v>2.1018011069456883E-3</v>
      </c>
      <c r="P18" s="58">
        <f t="shared" ref="P18" si="6">P11/P$5</f>
        <v>4.0257629594288671E-4</v>
      </c>
    </row>
    <row r="19" spans="1:16" x14ac:dyDescent="0.25">
      <c r="P19" s="31"/>
    </row>
  </sheetData>
  <mergeCells count="2"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8"/>
  <sheetViews>
    <sheetView showGridLines="0" zoomScaleNormal="100" workbookViewId="0">
      <selection activeCell="A15" sqref="A15"/>
    </sheetView>
  </sheetViews>
  <sheetFormatPr defaultRowHeight="15" x14ac:dyDescent="0.25"/>
  <cols>
    <col min="1" max="1" width="42.5703125" style="31" bestFit="1" customWidth="1"/>
    <col min="2" max="12" width="9" style="31" bestFit="1" customWidth="1"/>
    <col min="13" max="13" width="9" style="31" customWidth="1"/>
    <col min="14" max="14" width="9" style="31" bestFit="1" customWidth="1"/>
    <col min="15" max="15" width="10" style="31" customWidth="1"/>
    <col min="16" max="16" width="10.42578125" style="31" customWidth="1"/>
    <col min="17" max="19" width="15.140625" style="31" customWidth="1"/>
    <col min="20" max="20" width="13" style="31" customWidth="1"/>
    <col min="21" max="21" width="9.140625" style="31" customWidth="1"/>
    <col min="22" max="16384" width="9.140625" style="31"/>
  </cols>
  <sheetData>
    <row r="1" spans="1:20" x14ac:dyDescent="0.25">
      <c r="A1" s="19" t="s">
        <v>0</v>
      </c>
      <c r="B1" s="14"/>
      <c r="N1" s="23"/>
      <c r="O1" s="23"/>
      <c r="P1" s="23"/>
    </row>
    <row r="2" spans="1:20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2"/>
      <c r="R2" s="32"/>
      <c r="S2" s="32"/>
      <c r="T2" s="32"/>
    </row>
    <row r="3" spans="1:20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32"/>
      <c r="R3" s="32"/>
      <c r="S3" s="32"/>
      <c r="T3" s="32"/>
    </row>
    <row r="4" spans="1:20" x14ac:dyDescent="0.25">
      <c r="A4" s="17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9">
        <v>2021</v>
      </c>
      <c r="N4" s="29">
        <v>2022</v>
      </c>
      <c r="O4" s="29">
        <v>2023</v>
      </c>
      <c r="P4" s="29">
        <v>2024</v>
      </c>
      <c r="Q4" s="22"/>
      <c r="R4" s="22"/>
      <c r="S4" s="22"/>
      <c r="T4" s="22"/>
    </row>
    <row r="5" spans="1:20" x14ac:dyDescent="0.25">
      <c r="A5" s="40" t="s">
        <v>3</v>
      </c>
      <c r="B5" s="41">
        <v>1716.5006334</v>
      </c>
      <c r="C5" s="41">
        <v>1831.1985029</v>
      </c>
      <c r="D5" s="41">
        <v>2062.1642317999999</v>
      </c>
      <c r="E5" s="41">
        <v>2234.5210960999998</v>
      </c>
      <c r="F5" s="41">
        <v>1854.5990629999999</v>
      </c>
      <c r="G5" s="41">
        <v>1682.5496078000001</v>
      </c>
      <c r="H5" s="41">
        <v>1883.449284</v>
      </c>
      <c r="I5" s="41">
        <v>2086.9870144000001</v>
      </c>
      <c r="J5" s="41">
        <v>2068.8462316999999</v>
      </c>
      <c r="K5" s="41">
        <v>2339.1518271999998</v>
      </c>
      <c r="L5" s="41">
        <v>2723.8087000999999</v>
      </c>
      <c r="M5" s="41">
        <v>2889.4145119</v>
      </c>
      <c r="N5" s="41">
        <v>2719.0618075000002</v>
      </c>
      <c r="O5" s="41">
        <v>3161.2288973</v>
      </c>
      <c r="P5" s="42">
        <v>5014.3716383000001</v>
      </c>
      <c r="Q5" s="28"/>
      <c r="R5" s="28"/>
      <c r="S5" s="28"/>
      <c r="T5" s="28"/>
    </row>
    <row r="6" spans="1:20" x14ac:dyDescent="0.25">
      <c r="A6" s="43" t="s">
        <v>4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  <c r="O6" s="44"/>
      <c r="P6" s="45"/>
      <c r="Q6" s="28"/>
      <c r="R6" s="28"/>
      <c r="S6" s="28"/>
      <c r="T6" s="28"/>
    </row>
    <row r="7" spans="1:20" x14ac:dyDescent="0.25">
      <c r="A7" s="46" t="s">
        <v>5</v>
      </c>
      <c r="B7" s="44">
        <v>1189.2957933</v>
      </c>
      <c r="C7" s="44">
        <v>1316.6667743</v>
      </c>
      <c r="D7" s="44">
        <v>1451.0539349999999</v>
      </c>
      <c r="E7" s="44">
        <v>1540.8754131000001</v>
      </c>
      <c r="F7" s="44">
        <v>1194.2464136999999</v>
      </c>
      <c r="G7" s="44">
        <v>981.66372060000003</v>
      </c>
      <c r="H7" s="44">
        <v>1261.6645381000001</v>
      </c>
      <c r="I7" s="44">
        <v>1377.7015566</v>
      </c>
      <c r="J7" s="44">
        <v>1182.1988572</v>
      </c>
      <c r="K7" s="44">
        <v>1109.3628335000001</v>
      </c>
      <c r="L7" s="44">
        <v>1383.8789532000001</v>
      </c>
      <c r="M7" s="44">
        <v>1704.0160430000001</v>
      </c>
      <c r="N7" s="44">
        <v>1182.8337718</v>
      </c>
      <c r="O7" s="44">
        <v>1260.6430270000001</v>
      </c>
      <c r="P7" s="45">
        <v>1429.4309232000001</v>
      </c>
      <c r="Q7" s="28"/>
      <c r="R7" s="28"/>
      <c r="S7" s="28"/>
      <c r="T7" s="28"/>
    </row>
    <row r="8" spans="1:20" x14ac:dyDescent="0.25">
      <c r="A8" s="46" t="s">
        <v>6</v>
      </c>
      <c r="B8" s="44">
        <v>7.6815E-3</v>
      </c>
      <c r="C8" s="44">
        <v>7.6578999999999996E-3</v>
      </c>
      <c r="D8" s="44">
        <v>7.6661999999999998E-3</v>
      </c>
      <c r="E8" s="44">
        <v>7.6815E-3</v>
      </c>
      <c r="F8" s="44">
        <v>7.2267E-3</v>
      </c>
      <c r="G8" s="44">
        <v>6.9119999999999997E-3</v>
      </c>
      <c r="H8" s="44">
        <v>4.2307400000000002E-2</v>
      </c>
      <c r="I8" s="44">
        <v>0.1197864</v>
      </c>
      <c r="J8" s="44">
        <v>0.15892139999999999</v>
      </c>
      <c r="K8" s="44">
        <v>0.20032749999999999</v>
      </c>
      <c r="L8" s="44">
        <v>0.44815300000000002</v>
      </c>
      <c r="M8" s="44">
        <v>0.43549500000000002</v>
      </c>
      <c r="N8" s="44">
        <v>0.41410279999999999</v>
      </c>
      <c r="O8" s="44">
        <v>0.41760029999999998</v>
      </c>
      <c r="P8" s="45">
        <v>0.63519709999999996</v>
      </c>
      <c r="Q8" s="28"/>
      <c r="R8" s="28"/>
      <c r="S8" s="28"/>
      <c r="T8" s="28"/>
    </row>
    <row r="9" spans="1:20" x14ac:dyDescent="0.25">
      <c r="A9" s="46" t="s">
        <v>7</v>
      </c>
      <c r="B9" s="44">
        <v>171.71417339999999</v>
      </c>
      <c r="C9" s="44">
        <v>177.04277049999999</v>
      </c>
      <c r="D9" s="44">
        <v>185.8147884</v>
      </c>
      <c r="E9" s="44">
        <v>198.03812339999999</v>
      </c>
      <c r="F9" s="44">
        <v>180.84562339999999</v>
      </c>
      <c r="G9" s="44">
        <v>184.06607249999999</v>
      </c>
      <c r="H9" s="44">
        <v>184.05354310000001</v>
      </c>
      <c r="I9" s="44">
        <v>169.2529102</v>
      </c>
      <c r="J9" s="44">
        <v>136.88951270000001</v>
      </c>
      <c r="K9" s="44">
        <v>147.30218300000001</v>
      </c>
      <c r="L9" s="44">
        <v>126.47515970000001</v>
      </c>
      <c r="M9" s="44">
        <v>374.97501069999998</v>
      </c>
      <c r="N9" s="44">
        <v>228.6039351</v>
      </c>
      <c r="O9" s="44">
        <v>176.1254289</v>
      </c>
      <c r="P9" s="45">
        <v>208.40056720000001</v>
      </c>
      <c r="Q9" s="28"/>
      <c r="R9" s="28"/>
      <c r="S9" s="28"/>
      <c r="T9" s="28"/>
    </row>
    <row r="10" spans="1:20" x14ac:dyDescent="0.25">
      <c r="A10" s="46" t="s">
        <v>8</v>
      </c>
      <c r="B10" s="44">
        <v>116.7829852</v>
      </c>
      <c r="C10" s="44">
        <v>132.08130019999999</v>
      </c>
      <c r="D10" s="44">
        <v>162.88784229999999</v>
      </c>
      <c r="E10" s="44">
        <v>139.79987819999999</v>
      </c>
      <c r="F10" s="44">
        <v>152.6997993</v>
      </c>
      <c r="G10" s="44">
        <v>144.01290270000001</v>
      </c>
      <c r="H10" s="44">
        <v>170.58889540000001</v>
      </c>
      <c r="I10" s="44">
        <v>289.61276120000002</v>
      </c>
      <c r="J10" s="44">
        <v>460.29894039999999</v>
      </c>
      <c r="K10" s="44">
        <v>701.18648329999996</v>
      </c>
      <c r="L10" s="44">
        <v>1017.9064342</v>
      </c>
      <c r="M10" s="44">
        <v>591.78796320000004</v>
      </c>
      <c r="N10" s="44">
        <v>955.10999779999997</v>
      </c>
      <c r="O10" s="44">
        <v>1430.2428411999999</v>
      </c>
      <c r="P10" s="45">
        <v>3198.4049507</v>
      </c>
      <c r="Q10" s="28"/>
      <c r="R10" s="28"/>
      <c r="S10" s="28"/>
      <c r="T10" s="28"/>
    </row>
    <row r="11" spans="1:20" x14ac:dyDescent="0.25">
      <c r="A11" s="47" t="s">
        <v>9</v>
      </c>
      <c r="B11" s="48">
        <v>238.7</v>
      </c>
      <c r="C11" s="48">
        <v>205.4</v>
      </c>
      <c r="D11" s="48">
        <v>262.39999999999998</v>
      </c>
      <c r="E11" s="48">
        <v>355.8</v>
      </c>
      <c r="F11" s="48">
        <v>326.8</v>
      </c>
      <c r="G11" s="48">
        <v>372.8</v>
      </c>
      <c r="H11" s="48">
        <v>267.10000000000002</v>
      </c>
      <c r="I11" s="48">
        <v>250.3</v>
      </c>
      <c r="J11" s="48">
        <v>289.3</v>
      </c>
      <c r="K11" s="48">
        <v>381.1</v>
      </c>
      <c r="L11" s="48">
        <v>195.1</v>
      </c>
      <c r="M11" s="48">
        <v>218.2</v>
      </c>
      <c r="N11" s="48">
        <v>352.1</v>
      </c>
      <c r="O11" s="48">
        <v>293.8</v>
      </c>
      <c r="P11" s="49">
        <v>177.5</v>
      </c>
      <c r="Q11" s="28"/>
      <c r="R11" s="28"/>
      <c r="S11" s="28"/>
      <c r="T11" s="28"/>
    </row>
    <row r="14" spans="1:20" x14ac:dyDescent="0.25">
      <c r="A14" s="20" t="s">
        <v>5</v>
      </c>
      <c r="B14" s="58">
        <f>B7/B$5</f>
        <v>0.69286067838161747</v>
      </c>
      <c r="C14" s="58">
        <f t="shared" ref="C14:O14" si="0">C7/C$5</f>
        <v>0.71901914086039531</v>
      </c>
      <c r="D14" s="58">
        <f t="shared" si="0"/>
        <v>0.70365585467139025</v>
      </c>
      <c r="E14" s="58">
        <f t="shared" si="0"/>
        <v>0.68957747402311498</v>
      </c>
      <c r="F14" s="58">
        <f t="shared" si="0"/>
        <v>0.64393778554389358</v>
      </c>
      <c r="G14" s="58">
        <f t="shared" si="0"/>
        <v>0.58343820357461196</v>
      </c>
      <c r="H14" s="58">
        <f t="shared" si="0"/>
        <v>0.66986913256327429</v>
      </c>
      <c r="I14" s="58">
        <f t="shared" si="0"/>
        <v>0.66013901720231039</v>
      </c>
      <c r="J14" s="58">
        <f t="shared" si="0"/>
        <v>0.57142905987197057</v>
      </c>
      <c r="K14" s="58">
        <f t="shared" si="0"/>
        <v>0.4742585840731528</v>
      </c>
      <c r="L14" s="58">
        <f t="shared" si="0"/>
        <v>0.50806760149829666</v>
      </c>
      <c r="M14" s="58">
        <f t="shared" si="0"/>
        <v>0.58974440530496464</v>
      </c>
      <c r="N14" s="58">
        <f t="shared" si="0"/>
        <v>0.43501540440801473</v>
      </c>
      <c r="O14" s="58">
        <f t="shared" si="0"/>
        <v>0.3987825835948523</v>
      </c>
      <c r="P14" s="58">
        <f t="shared" ref="P14" si="1">P7/P$5</f>
        <v>0.28506680922529581</v>
      </c>
    </row>
    <row r="15" spans="1:20" x14ac:dyDescent="0.25">
      <c r="A15" s="20" t="s">
        <v>6</v>
      </c>
      <c r="B15" s="58">
        <f t="shared" ref="B15:O18" si="2">B8/B$5</f>
        <v>4.4750930180460723E-6</v>
      </c>
      <c r="C15" s="58">
        <f t="shared" si="2"/>
        <v>4.1819059964675985E-6</v>
      </c>
      <c r="D15" s="58">
        <f t="shared" si="2"/>
        <v>3.7175506595361753E-6</v>
      </c>
      <c r="E15" s="58">
        <f t="shared" si="2"/>
        <v>3.4376493528778194E-6</v>
      </c>
      <c r="F15" s="58">
        <f t="shared" si="2"/>
        <v>3.8966373617756971E-6</v>
      </c>
      <c r="G15" s="58">
        <f t="shared" si="2"/>
        <v>4.1080512384046209E-6</v>
      </c>
      <c r="H15" s="58">
        <f t="shared" si="2"/>
        <v>2.2462723238370989E-5</v>
      </c>
      <c r="I15" s="58">
        <f t="shared" si="2"/>
        <v>5.7396811371362598E-5</v>
      </c>
      <c r="J15" s="58">
        <f t="shared" si="2"/>
        <v>7.6816438827071284E-5</v>
      </c>
      <c r="K15" s="58">
        <f t="shared" si="2"/>
        <v>8.5641084802859954E-5</v>
      </c>
      <c r="L15" s="58">
        <f t="shared" si="2"/>
        <v>1.6453174556037907E-4</v>
      </c>
      <c r="M15" s="58">
        <f t="shared" si="2"/>
        <v>1.5072084611135645E-4</v>
      </c>
      <c r="N15" s="58">
        <f t="shared" si="2"/>
        <v>1.5229620704383342E-4</v>
      </c>
      <c r="O15" s="58">
        <f t="shared" si="2"/>
        <v>1.3210062085560197E-4</v>
      </c>
      <c r="P15" s="58">
        <f t="shared" ref="P15" si="3">P8/P$5</f>
        <v>1.2667531364215915E-4</v>
      </c>
    </row>
    <row r="16" spans="1:20" x14ac:dyDescent="0.25">
      <c r="A16" s="20" t="s">
        <v>7</v>
      </c>
      <c r="B16" s="58">
        <f t="shared" si="2"/>
        <v>0.10003734927838215</v>
      </c>
      <c r="C16" s="58">
        <f t="shared" si="2"/>
        <v>9.6681364810873333E-2</v>
      </c>
      <c r="D16" s="58">
        <f t="shared" si="2"/>
        <v>9.0106687689858717E-2</v>
      </c>
      <c r="E16" s="58">
        <f t="shared" si="2"/>
        <v>8.8626651923601862E-2</v>
      </c>
      <c r="F16" s="58">
        <f t="shared" si="2"/>
        <v>9.7511978199462723E-2</v>
      </c>
      <c r="G16" s="58">
        <f t="shared" si="2"/>
        <v>0.10939711473985818</v>
      </c>
      <c r="H16" s="58">
        <f t="shared" si="2"/>
        <v>9.7721528614305928E-2</v>
      </c>
      <c r="I16" s="58">
        <f t="shared" si="2"/>
        <v>8.1099167858818461E-2</v>
      </c>
      <c r="J16" s="58">
        <f t="shared" si="2"/>
        <v>6.6167079313340746E-2</v>
      </c>
      <c r="K16" s="58">
        <f t="shared" si="2"/>
        <v>6.2972476299806054E-2</v>
      </c>
      <c r="L16" s="58">
        <f t="shared" si="2"/>
        <v>4.6433202043651853E-2</v>
      </c>
      <c r="M16" s="58">
        <f t="shared" si="2"/>
        <v>0.1297754299895956</v>
      </c>
      <c r="N16" s="58">
        <f t="shared" si="2"/>
        <v>8.4074563685695103E-2</v>
      </c>
      <c r="O16" s="58">
        <f t="shared" si="2"/>
        <v>5.5714228428832981E-2</v>
      </c>
      <c r="P16" s="58">
        <f t="shared" ref="P16" si="4">P9/P$5</f>
        <v>4.1560654501199501E-2</v>
      </c>
    </row>
    <row r="17" spans="1:16" x14ac:dyDescent="0.25">
      <c r="A17" s="20" t="s">
        <v>8</v>
      </c>
      <c r="B17" s="58">
        <f t="shared" si="2"/>
        <v>6.803550370306552E-2</v>
      </c>
      <c r="C17" s="58">
        <f t="shared" si="2"/>
        <v>7.2128335617808667E-2</v>
      </c>
      <c r="D17" s="58">
        <f t="shared" si="2"/>
        <v>7.8988782652786194E-2</v>
      </c>
      <c r="E17" s="58">
        <f t="shared" si="2"/>
        <v>6.2563686887538619E-2</v>
      </c>
      <c r="F17" s="58">
        <f t="shared" si="2"/>
        <v>8.2335747033643353E-2</v>
      </c>
      <c r="G17" s="58">
        <f t="shared" si="2"/>
        <v>8.5592069340708801E-2</v>
      </c>
      <c r="H17" s="58">
        <f t="shared" si="2"/>
        <v>9.0572598290360976E-2</v>
      </c>
      <c r="I17" s="58">
        <f t="shared" si="2"/>
        <v>0.13877075381959789</v>
      </c>
      <c r="J17" s="58">
        <f t="shared" si="2"/>
        <v>0.22249064882012323</v>
      </c>
      <c r="K17" s="58">
        <f t="shared" si="2"/>
        <v>0.29976099676237383</v>
      </c>
      <c r="L17" s="58">
        <f t="shared" si="2"/>
        <v>0.37370702067389289</v>
      </c>
      <c r="M17" s="58">
        <f t="shared" si="2"/>
        <v>0.20481241468218986</v>
      </c>
      <c r="N17" s="58">
        <f t="shared" si="2"/>
        <v>0.35126454101393201</v>
      </c>
      <c r="O17" s="58">
        <f t="shared" si="2"/>
        <v>0.45243254685592932</v>
      </c>
      <c r="P17" s="58">
        <f t="shared" ref="P17" si="5">P10/P$5</f>
        <v>0.63784760711999022</v>
      </c>
    </row>
    <row r="18" spans="1:16" x14ac:dyDescent="0.25">
      <c r="A18" s="20" t="s">
        <v>9</v>
      </c>
      <c r="B18" s="58">
        <f t="shared" si="2"/>
        <v>0.13906199354391685</v>
      </c>
      <c r="C18" s="58">
        <f t="shared" si="2"/>
        <v>0.11216697680492627</v>
      </c>
      <c r="D18" s="58">
        <f t="shared" si="2"/>
        <v>0.12724495748379802</v>
      </c>
      <c r="E18" s="58">
        <f t="shared" si="2"/>
        <v>0.15922874956114408</v>
      </c>
      <c r="F18" s="58">
        <f t="shared" si="2"/>
        <v>0.17621059263955857</v>
      </c>
      <c r="G18" s="58">
        <f t="shared" si="2"/>
        <v>0.22156850429358257</v>
      </c>
      <c r="H18" s="58">
        <f t="shared" si="2"/>
        <v>0.14181427780882047</v>
      </c>
      <c r="I18" s="58">
        <f t="shared" si="2"/>
        <v>0.11993366430790188</v>
      </c>
      <c r="J18" s="58">
        <f t="shared" si="2"/>
        <v>0.1398363955557384</v>
      </c>
      <c r="K18" s="58">
        <f t="shared" si="2"/>
        <v>0.16292230182261511</v>
      </c>
      <c r="L18" s="58">
        <f t="shared" si="2"/>
        <v>7.1627644038598323E-2</v>
      </c>
      <c r="M18" s="58">
        <f t="shared" si="2"/>
        <v>7.5517029177138595E-2</v>
      </c>
      <c r="N18" s="58">
        <f t="shared" si="2"/>
        <v>0.12949319468531426</v>
      </c>
      <c r="O18" s="58">
        <f t="shared" si="2"/>
        <v>9.2938540531163072E-2</v>
      </c>
      <c r="P18" s="58">
        <f t="shared" ref="P18" si="6">P11/P$5</f>
        <v>3.5398253819929677E-2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8"/>
  <sheetViews>
    <sheetView showGridLines="0" zoomScaleNormal="100" workbookViewId="0">
      <selection activeCell="P5" sqref="P5:P11"/>
    </sheetView>
  </sheetViews>
  <sheetFormatPr defaultRowHeight="15" x14ac:dyDescent="0.25"/>
  <cols>
    <col min="1" max="1" width="42.5703125" style="31" bestFit="1" customWidth="1"/>
    <col min="2" max="12" width="9" style="31" bestFit="1" customWidth="1"/>
    <col min="13" max="13" width="9" style="31" customWidth="1"/>
    <col min="14" max="14" width="9" style="31" bestFit="1" customWidth="1"/>
    <col min="15" max="15" width="10" style="31" customWidth="1"/>
    <col min="16" max="16" width="9" style="31" bestFit="1" customWidth="1"/>
    <col min="17" max="19" width="15.140625" style="31" customWidth="1"/>
    <col min="20" max="20" width="13" style="31" customWidth="1"/>
    <col min="21" max="21" width="9.140625" style="31" customWidth="1"/>
    <col min="22" max="16384" width="9.140625" style="31"/>
  </cols>
  <sheetData>
    <row r="1" spans="1:20" x14ac:dyDescent="0.25">
      <c r="A1" s="19" t="s">
        <v>0</v>
      </c>
      <c r="B1" s="14"/>
      <c r="N1" s="23"/>
      <c r="O1" s="23"/>
      <c r="P1" s="23"/>
    </row>
    <row r="2" spans="1:20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0"/>
      <c r="R2" s="30"/>
      <c r="S2" s="30"/>
      <c r="T2" s="30"/>
    </row>
    <row r="3" spans="1:20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30"/>
      <c r="R3" s="30"/>
      <c r="S3" s="30"/>
      <c r="T3" s="30"/>
    </row>
    <row r="4" spans="1:20" x14ac:dyDescent="0.25">
      <c r="A4" s="17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9">
        <v>2021</v>
      </c>
      <c r="N4" s="29">
        <v>2022</v>
      </c>
      <c r="O4" s="29">
        <v>2023</v>
      </c>
      <c r="P4" s="29">
        <v>2024</v>
      </c>
      <c r="Q4" s="22"/>
      <c r="R4" s="22"/>
      <c r="S4" s="22"/>
      <c r="T4" s="22"/>
    </row>
    <row r="5" spans="1:20" x14ac:dyDescent="0.25">
      <c r="A5" s="40" t="s">
        <v>3</v>
      </c>
      <c r="B5" s="41">
        <v>479379.3</v>
      </c>
      <c r="C5" s="41">
        <v>498648.6</v>
      </c>
      <c r="D5" s="41">
        <v>537617.6</v>
      </c>
      <c r="E5" s="41">
        <v>509594.8</v>
      </c>
      <c r="F5" s="41">
        <v>385459.88</v>
      </c>
      <c r="G5" s="41">
        <v>368398.79450000002</v>
      </c>
      <c r="H5" s="41">
        <v>377741.35</v>
      </c>
      <c r="I5" s="41">
        <v>432742.21371689998</v>
      </c>
      <c r="J5" s="41">
        <v>468495.00146679999</v>
      </c>
      <c r="K5" s="41">
        <v>554359.49194700003</v>
      </c>
      <c r="L5" s="41">
        <v>595774.13</v>
      </c>
      <c r="M5" s="41">
        <v>630626.81552099995</v>
      </c>
      <c r="N5" s="41">
        <v>581989.15</v>
      </c>
      <c r="O5" s="41">
        <v>598591.66</v>
      </c>
      <c r="P5" s="42">
        <v>609068.02</v>
      </c>
      <c r="Q5" s="28"/>
      <c r="R5" s="28"/>
      <c r="S5" s="28"/>
      <c r="T5" s="28"/>
    </row>
    <row r="6" spans="1:20" x14ac:dyDescent="0.25">
      <c r="A6" s="43" t="s">
        <v>4</v>
      </c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4"/>
      <c r="O6" s="44"/>
      <c r="P6" s="45"/>
      <c r="Q6" s="28"/>
      <c r="R6" s="28"/>
      <c r="S6" s="28"/>
      <c r="T6" s="28"/>
    </row>
    <row r="7" spans="1:20" x14ac:dyDescent="0.25">
      <c r="A7" s="46" t="s">
        <v>5</v>
      </c>
      <c r="B7" s="44">
        <v>426029.4</v>
      </c>
      <c r="C7" s="44">
        <v>434594.4</v>
      </c>
      <c r="D7" s="44">
        <v>471904.6</v>
      </c>
      <c r="E7" s="44">
        <v>453001.3</v>
      </c>
      <c r="F7" s="44">
        <v>327727</v>
      </c>
      <c r="G7" s="44">
        <v>307718.31770000001</v>
      </c>
      <c r="H7" s="44">
        <v>307971.42</v>
      </c>
      <c r="I7" s="44">
        <v>345519.973704</v>
      </c>
      <c r="J7" s="44">
        <v>370963.27892780001</v>
      </c>
      <c r="K7" s="44">
        <v>428792.09330100002</v>
      </c>
      <c r="L7" s="44">
        <v>438082.02</v>
      </c>
      <c r="M7" s="44">
        <v>463889.23758680001</v>
      </c>
      <c r="N7" s="44">
        <v>417254.53</v>
      </c>
      <c r="O7" s="44">
        <v>413687.42</v>
      </c>
      <c r="P7" s="45">
        <v>385040.53</v>
      </c>
      <c r="Q7" s="28"/>
      <c r="R7" s="28"/>
      <c r="S7" s="28"/>
      <c r="T7" s="28"/>
    </row>
    <row r="8" spans="1:20" x14ac:dyDescent="0.25">
      <c r="A8" s="46" t="s">
        <v>6</v>
      </c>
      <c r="B8" s="44">
        <v>1893.4</v>
      </c>
      <c r="C8" s="44">
        <v>4061.4</v>
      </c>
      <c r="D8" s="44">
        <v>4726.7</v>
      </c>
      <c r="E8" s="44">
        <v>4395.7</v>
      </c>
      <c r="F8" s="44">
        <v>3397.79</v>
      </c>
      <c r="G8" s="44">
        <v>2560.3235107</v>
      </c>
      <c r="H8" s="44">
        <v>3030.93</v>
      </c>
      <c r="I8" s="44">
        <v>2705.5211462000002</v>
      </c>
      <c r="J8" s="44">
        <v>3122.4593175</v>
      </c>
      <c r="K8" s="44">
        <v>3969.8823689999999</v>
      </c>
      <c r="L8" s="44">
        <v>5528.29</v>
      </c>
      <c r="M8" s="44">
        <v>5264.4974529000001</v>
      </c>
      <c r="N8" s="44">
        <v>4944.7700000000004</v>
      </c>
      <c r="O8" s="44">
        <v>4950.7700000000004</v>
      </c>
      <c r="P8" s="45">
        <v>4794.13</v>
      </c>
      <c r="Q8" s="28"/>
      <c r="R8" s="28"/>
      <c r="S8" s="28"/>
      <c r="T8" s="28"/>
    </row>
    <row r="9" spans="1:20" x14ac:dyDescent="0.25">
      <c r="A9" s="46" t="s">
        <v>7</v>
      </c>
      <c r="B9" s="44">
        <v>8749.2999999999993</v>
      </c>
      <c r="C9" s="44">
        <v>8728.7999999999993</v>
      </c>
      <c r="D9" s="44">
        <v>8741.2000000000007</v>
      </c>
      <c r="E9" s="44">
        <v>8762.4</v>
      </c>
      <c r="F9" s="44">
        <v>8246.26</v>
      </c>
      <c r="G9" s="44">
        <v>7888.3187463000004</v>
      </c>
      <c r="H9" s="44">
        <v>6485.7</v>
      </c>
      <c r="I9" s="44">
        <v>6883.0791099999997</v>
      </c>
      <c r="J9" s="44">
        <v>6737.2274625999999</v>
      </c>
      <c r="K9" s="44">
        <v>6716.9741840999995</v>
      </c>
      <c r="L9" s="44">
        <v>6996.47</v>
      </c>
      <c r="M9" s="44">
        <v>24217.810651100001</v>
      </c>
      <c r="N9" s="44">
        <v>23160.52</v>
      </c>
      <c r="O9" s="44">
        <v>23539.02</v>
      </c>
      <c r="P9" s="45">
        <v>22999.56</v>
      </c>
      <c r="Q9" s="28"/>
      <c r="R9" s="28"/>
      <c r="S9" s="28"/>
      <c r="T9" s="28"/>
    </row>
    <row r="10" spans="1:20" x14ac:dyDescent="0.25">
      <c r="A10" s="46" t="s">
        <v>8</v>
      </c>
      <c r="B10" s="44">
        <v>35788.1</v>
      </c>
      <c r="C10" s="44">
        <v>44696.7</v>
      </c>
      <c r="D10" s="44">
        <v>51039.3</v>
      </c>
      <c r="E10" s="44">
        <v>39989.9</v>
      </c>
      <c r="F10" s="44">
        <v>46088.95</v>
      </c>
      <c r="G10" s="44">
        <v>48562.634699000002</v>
      </c>
      <c r="H10" s="44">
        <v>60193.58</v>
      </c>
      <c r="I10" s="44">
        <v>76647.017377900003</v>
      </c>
      <c r="J10" s="44">
        <v>86902.8070611</v>
      </c>
      <c r="K10" s="44">
        <v>110376.0361123</v>
      </c>
      <c r="L10" s="44">
        <v>138754.44</v>
      </c>
      <c r="M10" s="44">
        <v>133069.83298609999</v>
      </c>
      <c r="N10" s="44">
        <v>136077.4</v>
      </c>
      <c r="O10" s="44">
        <v>155857.71</v>
      </c>
      <c r="P10" s="45">
        <v>195707.3</v>
      </c>
      <c r="Q10" s="28"/>
      <c r="R10" s="28"/>
      <c r="S10" s="28"/>
      <c r="T10" s="28"/>
    </row>
    <row r="11" spans="1:20" x14ac:dyDescent="0.25">
      <c r="A11" s="47" t="s">
        <v>9</v>
      </c>
      <c r="B11" s="48">
        <v>6919.1</v>
      </c>
      <c r="C11" s="48">
        <v>6567.3</v>
      </c>
      <c r="D11" s="48">
        <v>1205.8</v>
      </c>
      <c r="E11" s="48">
        <v>3445.6</v>
      </c>
      <c r="F11" s="48">
        <v>0</v>
      </c>
      <c r="G11" s="48">
        <v>1669.1998518</v>
      </c>
      <c r="H11" s="48">
        <v>59.72</v>
      </c>
      <c r="I11" s="48">
        <v>986.62237879999998</v>
      </c>
      <c r="J11" s="48">
        <v>769.22869779999996</v>
      </c>
      <c r="K11" s="48">
        <v>4504.5059805000001</v>
      </c>
      <c r="L11" s="48">
        <v>6412.92</v>
      </c>
      <c r="M11" s="48">
        <v>4185.4368440999997</v>
      </c>
      <c r="N11" s="48">
        <v>551.91999999999996</v>
      </c>
      <c r="O11" s="48">
        <v>556.74</v>
      </c>
      <c r="P11" s="49">
        <v>526.49</v>
      </c>
      <c r="Q11" s="28"/>
      <c r="R11" s="28"/>
      <c r="S11" s="28"/>
      <c r="T11" s="28"/>
    </row>
    <row r="14" spans="1:20" x14ac:dyDescent="0.25">
      <c r="A14" s="20" t="s">
        <v>5</v>
      </c>
      <c r="B14" s="58">
        <f>B7/B$5</f>
        <v>0.8887104637183959</v>
      </c>
      <c r="C14" s="58">
        <f t="shared" ref="C14:P14" si="0">C7/C$5</f>
        <v>0.87154441023197504</v>
      </c>
      <c r="D14" s="58">
        <f t="shared" si="0"/>
        <v>0.87776999860123628</v>
      </c>
      <c r="E14" s="58">
        <f t="shared" si="0"/>
        <v>0.88894411795410788</v>
      </c>
      <c r="F14" s="58">
        <f t="shared" si="0"/>
        <v>0.85022337473876652</v>
      </c>
      <c r="G14" s="58">
        <f t="shared" si="0"/>
        <v>0.83528589749497673</v>
      </c>
      <c r="H14" s="58">
        <f t="shared" si="0"/>
        <v>0.81529708092587694</v>
      </c>
      <c r="I14" s="58">
        <f t="shared" si="0"/>
        <v>0.79844295923031727</v>
      </c>
      <c r="J14" s="58">
        <f t="shared" si="0"/>
        <v>0.79181907547862795</v>
      </c>
      <c r="K14" s="58">
        <f t="shared" si="0"/>
        <v>0.77349102798801728</v>
      </c>
      <c r="L14" s="58">
        <f t="shared" si="0"/>
        <v>0.73531561365378528</v>
      </c>
      <c r="M14" s="58">
        <f t="shared" si="0"/>
        <v>0.73560024117203504</v>
      </c>
      <c r="N14" s="58">
        <f t="shared" si="0"/>
        <v>0.71694554786803155</v>
      </c>
      <c r="O14" s="58">
        <f t="shared" si="0"/>
        <v>0.69110120912810569</v>
      </c>
      <c r="P14" s="58">
        <f t="shared" si="0"/>
        <v>0.63217985078251193</v>
      </c>
    </row>
    <row r="15" spans="1:20" x14ac:dyDescent="0.25">
      <c r="A15" s="20" t="s">
        <v>6</v>
      </c>
      <c r="B15" s="58">
        <f t="shared" ref="B15:O18" si="1">B8/B$5</f>
        <v>3.949690777219626E-3</v>
      </c>
      <c r="C15" s="58">
        <f t="shared" si="1"/>
        <v>8.1448138027460631E-3</v>
      </c>
      <c r="D15" s="58">
        <f t="shared" si="1"/>
        <v>8.7919368711143388E-3</v>
      </c>
      <c r="E15" s="58">
        <f t="shared" si="1"/>
        <v>8.6258729484680764E-3</v>
      </c>
      <c r="F15" s="58">
        <f t="shared" si="1"/>
        <v>8.8148992315361073E-3</v>
      </c>
      <c r="G15" s="58">
        <f t="shared" si="1"/>
        <v>6.9498694049065354E-3</v>
      </c>
      <c r="H15" s="58">
        <f t="shared" si="1"/>
        <v>8.0238237090008817E-3</v>
      </c>
      <c r="I15" s="58">
        <f t="shared" si="1"/>
        <v>6.2520388823678582E-3</v>
      </c>
      <c r="J15" s="58">
        <f t="shared" si="1"/>
        <v>6.6648722136286734E-3</v>
      </c>
      <c r="K15" s="58">
        <f t="shared" si="1"/>
        <v>7.1612057278159563E-3</v>
      </c>
      <c r="L15" s="58">
        <f t="shared" si="1"/>
        <v>9.2791709502391458E-3</v>
      </c>
      <c r="M15" s="58">
        <f t="shared" si="1"/>
        <v>8.3480393210851201E-3</v>
      </c>
      <c r="N15" s="58">
        <f t="shared" si="1"/>
        <v>8.4963267786005974E-3</v>
      </c>
      <c r="O15" s="58">
        <f t="shared" si="1"/>
        <v>8.2706965880547014E-3</v>
      </c>
      <c r="P15" s="58">
        <f t="shared" ref="P15" si="2">P8/P$5</f>
        <v>7.8712554962252004E-3</v>
      </c>
    </row>
    <row r="16" spans="1:20" x14ac:dyDescent="0.25">
      <c r="A16" s="20" t="s">
        <v>7</v>
      </c>
      <c r="B16" s="58">
        <f t="shared" si="1"/>
        <v>1.8251309558005527E-2</v>
      </c>
      <c r="C16" s="58">
        <f t="shared" si="1"/>
        <v>1.7504912276902009E-2</v>
      </c>
      <c r="D16" s="58">
        <f t="shared" si="1"/>
        <v>1.6259140325763147E-2</v>
      </c>
      <c r="E16" s="58">
        <f t="shared" si="1"/>
        <v>1.7194837937906743E-2</v>
      </c>
      <c r="F16" s="58">
        <f t="shared" si="1"/>
        <v>2.1393302981363455E-2</v>
      </c>
      <c r="G16" s="58">
        <f t="shared" si="1"/>
        <v>2.1412444514120145E-2</v>
      </c>
      <c r="H16" s="58">
        <f t="shared" si="1"/>
        <v>1.7169685023892673E-2</v>
      </c>
      <c r="I16" s="58">
        <f t="shared" si="1"/>
        <v>1.5905726069291939E-2</v>
      </c>
      <c r="J16" s="58">
        <f t="shared" si="1"/>
        <v>1.4380574907963954E-2</v>
      </c>
      <c r="K16" s="58">
        <f t="shared" si="1"/>
        <v>1.2116639620454412E-2</v>
      </c>
      <c r="L16" s="58">
        <f t="shared" si="1"/>
        <v>1.1743494132583434E-2</v>
      </c>
      <c r="M16" s="58">
        <f t="shared" si="1"/>
        <v>3.8402760642349411E-2</v>
      </c>
      <c r="N16" s="58">
        <f t="shared" si="1"/>
        <v>3.9795449794897381E-2</v>
      </c>
      <c r="O16" s="58">
        <f t="shared" si="1"/>
        <v>3.9324002609725635E-2</v>
      </c>
      <c r="P16" s="58">
        <f t="shared" ref="P16" si="3">P9/P$5</f>
        <v>3.7761890699826925E-2</v>
      </c>
    </row>
    <row r="17" spans="1:16" x14ac:dyDescent="0.25">
      <c r="A17" s="20" t="s">
        <v>8</v>
      </c>
      <c r="B17" s="58">
        <f t="shared" si="1"/>
        <v>7.4655080017013667E-2</v>
      </c>
      <c r="C17" s="58">
        <f t="shared" si="1"/>
        <v>8.9635667281528511E-2</v>
      </c>
      <c r="D17" s="58">
        <f t="shared" si="1"/>
        <v>9.4936066081169973E-2</v>
      </c>
      <c r="E17" s="58">
        <f t="shared" si="1"/>
        <v>7.847391692379907E-2</v>
      </c>
      <c r="F17" s="58">
        <f t="shared" si="1"/>
        <v>0.11956873436478005</v>
      </c>
      <c r="G17" s="58">
        <f t="shared" si="1"/>
        <v>0.13182082955757338</v>
      </c>
      <c r="H17" s="58">
        <f t="shared" si="1"/>
        <v>0.15935131274349501</v>
      </c>
      <c r="I17" s="58">
        <f t="shared" si="1"/>
        <v>0.17711934483942557</v>
      </c>
      <c r="J17" s="58">
        <f t="shared" si="1"/>
        <v>0.18549356298150044</v>
      </c>
      <c r="K17" s="58">
        <f t="shared" si="1"/>
        <v>0.19910552216692737</v>
      </c>
      <c r="L17" s="58">
        <f t="shared" si="1"/>
        <v>0.23289772585459526</v>
      </c>
      <c r="M17" s="58">
        <f t="shared" si="1"/>
        <v>0.21101201171752068</v>
      </c>
      <c r="N17" s="58">
        <f t="shared" si="1"/>
        <v>0.23381432454539744</v>
      </c>
      <c r="O17" s="58">
        <f t="shared" si="1"/>
        <v>0.26037400855200687</v>
      </c>
      <c r="P17" s="58">
        <f t="shared" ref="P17" si="4">P10/P$5</f>
        <v>0.32132256755165045</v>
      </c>
    </row>
    <row r="18" spans="1:16" x14ac:dyDescent="0.25">
      <c r="A18" s="20" t="s">
        <v>9</v>
      </c>
      <c r="B18" s="58">
        <f t="shared" si="1"/>
        <v>1.4433455929365329E-2</v>
      </c>
      <c r="C18" s="58">
        <f t="shared" si="1"/>
        <v>1.317019640684843E-2</v>
      </c>
      <c r="D18" s="58">
        <f t="shared" si="1"/>
        <v>2.2428581207162863E-3</v>
      </c>
      <c r="E18" s="58">
        <f t="shared" si="1"/>
        <v>6.7614504700597416E-3</v>
      </c>
      <c r="F18" s="58">
        <f t="shared" si="1"/>
        <v>0</v>
      </c>
      <c r="G18" s="58">
        <f t="shared" si="1"/>
        <v>4.5309590495959126E-3</v>
      </c>
      <c r="H18" s="58">
        <f t="shared" si="1"/>
        <v>1.580975977345345E-4</v>
      </c>
      <c r="I18" s="58">
        <f t="shared" si="1"/>
        <v>2.279930978597453E-3</v>
      </c>
      <c r="J18" s="58">
        <f t="shared" si="1"/>
        <v>1.6419144182790422E-3</v>
      </c>
      <c r="K18" s="58">
        <f t="shared" si="1"/>
        <v>8.125604496604627E-3</v>
      </c>
      <c r="L18" s="58">
        <f t="shared" si="1"/>
        <v>1.0764012193681522E-2</v>
      </c>
      <c r="M18" s="58">
        <f t="shared" si="1"/>
        <v>6.6369471470098373E-3</v>
      </c>
      <c r="N18" s="58">
        <f t="shared" si="1"/>
        <v>9.4833383062209995E-4</v>
      </c>
      <c r="O18" s="58">
        <f t="shared" si="1"/>
        <v>9.3008312210698019E-4</v>
      </c>
      <c r="P18" s="58">
        <f t="shared" ref="P18" si="5">P11/P$5</f>
        <v>8.6441905125801872E-4</v>
      </c>
    </row>
  </sheetData>
  <mergeCells count="2"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C77CC0-B032-4CF6-ADD8-F817A06F90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E2A560-89AB-4AF4-AAD4-EB1B90D66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D45C59-2292-43D0-AA67-7DF9718E44E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ЕАЭС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2025-02-06T10:16:01Z</dcterms:modified>
</cp:coreProperties>
</file>