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vraev\Downloads\"/>
    </mc:Choice>
  </mc:AlternateContent>
  <bookViews>
    <workbookView xWindow="0" yWindow="3270" windowWidth="23250" windowHeight="8865" tabRatio="541" activeTab="1"/>
  </bookViews>
  <sheets>
    <sheet name="российский РУБЛЬ" sheetId="21" r:id="rId1"/>
    <sheet name="доллар США" sheetId="22" r:id="rId2"/>
    <sheet name="евро" sheetId="23" r:id="rId3"/>
  </sheets>
  <calcPr calcId="152511"/>
</workbook>
</file>

<file path=xl/calcChain.xml><?xml version="1.0" encoding="utf-8"?>
<calcChain xmlns="http://schemas.openxmlformats.org/spreadsheetml/2006/main">
  <c r="L231" i="21" l="1"/>
  <c r="K164" i="21" l="1"/>
  <c r="D164" i="21"/>
  <c r="K163" i="21"/>
  <c r="D163" i="21"/>
  <c r="K194" i="21"/>
  <c r="D194" i="21"/>
  <c r="D185" i="21"/>
  <c r="R199" i="21"/>
  <c r="K207" i="21"/>
  <c r="D207" i="21"/>
</calcChain>
</file>

<file path=xl/sharedStrings.xml><?xml version="1.0" encoding="utf-8"?>
<sst xmlns="http://schemas.openxmlformats.org/spreadsheetml/2006/main" count="2299" uniqueCount="63">
  <si>
    <t xml:space="preserve"> - </t>
  </si>
  <si>
    <t>март</t>
  </si>
  <si>
    <t>февраль</t>
  </si>
  <si>
    <t>январь</t>
  </si>
  <si>
    <t>апрель</t>
  </si>
  <si>
    <t>январь-апрель</t>
  </si>
  <si>
    <t>май</t>
  </si>
  <si>
    <t>январь-май</t>
  </si>
  <si>
    <t>июнь</t>
  </si>
  <si>
    <t>январь-июнь</t>
  </si>
  <si>
    <t>январь-февраль</t>
  </si>
  <si>
    <t>июль</t>
  </si>
  <si>
    <t>январь-июль</t>
  </si>
  <si>
    <t>август</t>
  </si>
  <si>
    <t>январь-август</t>
  </si>
  <si>
    <t>сентябрь</t>
  </si>
  <si>
    <t>январь-сентябрь</t>
  </si>
  <si>
    <t>октябрь</t>
  </si>
  <si>
    <t>январь-октябрь</t>
  </si>
  <si>
    <t>ноябрь</t>
  </si>
  <si>
    <t>январь-ноябрь</t>
  </si>
  <si>
    <t>декабрь</t>
  </si>
  <si>
    <t>-</t>
  </si>
  <si>
    <t>I квартал</t>
  </si>
  <si>
    <t>II квартал</t>
  </si>
  <si>
    <t>III квартал</t>
  </si>
  <si>
    <t>IV квартал</t>
  </si>
  <si>
    <t>2009 год</t>
  </si>
  <si>
    <t>2010 год</t>
  </si>
  <si>
    <t>2011 год</t>
  </si>
  <si>
    <t>2012 год</t>
  </si>
  <si>
    <t>2013 год</t>
  </si>
  <si>
    <t>Период</t>
  </si>
  <si>
    <t>2008 год</t>
  </si>
  <si>
    <t>Тенге</t>
  </si>
  <si>
    <t>Российский рубль</t>
  </si>
  <si>
    <t>Драм</t>
  </si>
  <si>
    <t>Сом</t>
  </si>
  <si>
    <t>2014 год</t>
  </si>
  <si>
    <t>Обновлено</t>
  </si>
  <si>
    <t>2015 год</t>
  </si>
  <si>
    <t>2016 год</t>
  </si>
  <si>
    <t>2017 год</t>
  </si>
  <si>
    <t>2018 год</t>
  </si>
  <si>
    <t>2019 год</t>
  </si>
  <si>
    <t>2004 год</t>
  </si>
  <si>
    <t>2005 год</t>
  </si>
  <si>
    <t>2006 год</t>
  </si>
  <si>
    <t>2007 год</t>
  </si>
  <si>
    <t>2020 год</t>
  </si>
  <si>
    <t>2021 год</t>
  </si>
  <si>
    <t>2022 год</t>
  </si>
  <si>
    <t>январь-март</t>
  </si>
  <si>
    <t>Курсы валют, установленные национальными (центральными) банками ЕАЭС к РОССИЙСКОМУ РУБЛЮ, СРЕДНИЕ за период</t>
  </si>
  <si>
    <t>средние за месяц</t>
  </si>
  <si>
    <t>средние с начала года</t>
  </si>
  <si>
    <t>средние за квартал</t>
  </si>
  <si>
    <t>год</t>
  </si>
  <si>
    <t>Курсы валют, установленные национальными (центральными) банками ЕАЭС к доллару США, СРЕДНИЕ за период</t>
  </si>
  <si>
    <t>Курсы валют, установленные национальными (центральными) банками ЕАЭС к евро, СРЕДНИЕ за период</t>
  </si>
  <si>
    <t>Белорусский рубль (средний)</t>
  </si>
  <si>
    <t>Белорусский рубль (средневзвешенный)</t>
  </si>
  <si>
    <t>14_08_2023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</si>
</sst>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0.0000"/>
    <numFmt numFmtId="165" formatCode="#,##0.0000"/>
    <numFmt numFmtId="166" formatCode="_-* #,##0_р_._-;\-* #,##0_р_._-;_-* &quot;-&quot;_р_._-;_-@_-"/>
    <numFmt numFmtId="167" formatCode="0.0"/>
    <numFmt numFmtId="168" formatCode="_(* #,##0.00_);_(* \(#,##0.00\);_(* &quot;-&quot;??_);_(@_)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1F4B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 CYR"/>
      <charset val="204"/>
    </font>
    <font>
      <sz val="10"/>
      <name val="Arial Cyr"/>
      <charset val="204"/>
    </font>
    <font>
      <u/>
      <sz val="11"/>
      <color indexed="12"/>
      <name val="Calibri"/>
      <family val="2"/>
      <charset val="204"/>
    </font>
    <font>
      <sz val="11"/>
      <color theme="1"/>
      <name val="GHEA Grapalat"/>
      <family val="2"/>
    </font>
    <font>
      <sz val="11"/>
      <color indexed="8"/>
      <name val="Calibri"/>
      <family val="2"/>
      <charset val="204"/>
    </font>
    <font>
      <u/>
      <sz val="10"/>
      <color indexed="12"/>
      <name val="Arial Cyr"/>
      <charset val="204"/>
    </font>
    <font>
      <sz val="12"/>
      <color indexed="24"/>
      <name val="Symbol"/>
      <family val="1"/>
      <charset val="2"/>
    </font>
    <font>
      <sz val="10"/>
      <name val="Arial"/>
      <family val="2"/>
    </font>
    <font>
      <sz val="10"/>
      <name val="Arial"/>
      <family val="2"/>
      <charset val="204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26">
    <xf numFmtId="0" fontId="0" fillId="0" borderId="0"/>
    <xf numFmtId="0" fontId="4" fillId="0" borderId="0"/>
    <xf numFmtId="0" fontId="5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8" fillId="0" borderId="0"/>
    <xf numFmtId="0" fontId="1" fillId="0" borderId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166" fontId="6" fillId="0" borderId="0" applyFont="0" applyFill="0" applyBorder="0" applyAlignment="0" applyProtection="0"/>
    <xf numFmtId="167" fontId="11" fillId="0" borderId="0"/>
    <xf numFmtId="165" fontId="11" fillId="0" borderId="0"/>
    <xf numFmtId="0" fontId="12" fillId="0" borderId="0"/>
    <xf numFmtId="0" fontId="1" fillId="0" borderId="0"/>
    <xf numFmtId="0" fontId="13" fillId="0" borderId="0"/>
    <xf numFmtId="168" fontId="1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</cellStyleXfs>
  <cellXfs count="130">
    <xf numFmtId="0" fontId="0" fillId="0" borderId="0" xfId="0"/>
    <xf numFmtId="0" fontId="0" fillId="0" borderId="4" xfId="0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/>
    </xf>
    <xf numFmtId="4" fontId="0" fillId="0" borderId="10" xfId="0" applyNumberFormat="1" applyFont="1" applyFill="1" applyBorder="1" applyAlignment="1">
      <alignment horizontal="center" vertical="center"/>
    </xf>
    <xf numFmtId="4" fontId="0" fillId="0" borderId="9" xfId="0" applyNumberFormat="1" applyFont="1" applyFill="1" applyBorder="1" applyAlignment="1">
      <alignment horizontal="center" vertical="center"/>
    </xf>
    <xf numFmtId="4" fontId="0" fillId="0" borderId="8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2" fontId="0" fillId="0" borderId="9" xfId="0" applyNumberFormat="1" applyFont="1" applyFill="1" applyBorder="1" applyAlignment="1">
      <alignment horizontal="center" vertical="center" wrapText="1"/>
    </xf>
    <xf numFmtId="2" fontId="0" fillId="0" borderId="10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165" fontId="0" fillId="0" borderId="4" xfId="0" applyNumberFormat="1" applyFont="1" applyFill="1" applyBorder="1" applyAlignment="1">
      <alignment horizontal="center" vertical="center"/>
    </xf>
    <xf numFmtId="165" fontId="0" fillId="0" borderId="3" xfId="0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0" xfId="0"/>
    <xf numFmtId="4" fontId="0" fillId="0" borderId="4" xfId="0" applyNumberFormat="1" applyFon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4" fontId="0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 wrapText="1"/>
    </xf>
    <xf numFmtId="0" fontId="2" fillId="0" borderId="0" xfId="0" applyFont="1"/>
    <xf numFmtId="4" fontId="0" fillId="0" borderId="8" xfId="0" applyNumberFormat="1" applyFont="1" applyFill="1" applyBorder="1" applyAlignment="1">
      <alignment horizontal="center" vertical="center"/>
    </xf>
    <xf numFmtId="4" fontId="0" fillId="0" borderId="7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0" fillId="0" borderId="4" xfId="0" applyNumberFormat="1" applyFont="1" applyFill="1" applyBorder="1" applyAlignment="1">
      <alignment horizontal="center" vertical="center" wrapText="1"/>
    </xf>
    <xf numFmtId="2" fontId="0" fillId="0" borderId="3" xfId="0" applyNumberFormat="1" applyFont="1" applyFill="1" applyBorder="1" applyAlignment="1">
      <alignment horizontal="center" vertical="center" wrapText="1"/>
    </xf>
    <xf numFmtId="2" fontId="0" fillId="0" borderId="2" xfId="0" applyNumberFormat="1" applyFont="1" applyFill="1" applyBorder="1" applyAlignment="1">
      <alignment horizontal="center" vertical="center" wrapText="1"/>
    </xf>
    <xf numFmtId="4" fontId="0" fillId="0" borderId="9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4" fontId="0" fillId="0" borderId="1" xfId="0" applyNumberFormat="1" applyFont="1" applyFill="1" applyBorder="1" applyAlignment="1">
      <alignment horizontal="center" vertical="center"/>
    </xf>
    <xf numFmtId="165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3" xfId="0" applyFont="1" applyFill="1" applyBorder="1" applyAlignment="1">
      <alignment vertical="center"/>
    </xf>
    <xf numFmtId="165" fontId="0" fillId="0" borderId="2" xfId="0" applyNumberFormat="1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center" vertical="center" wrapText="1"/>
    </xf>
    <xf numFmtId="4" fontId="0" fillId="0" borderId="13" xfId="0" applyNumberFormat="1" applyFont="1" applyFill="1" applyBorder="1" applyAlignment="1">
      <alignment horizontal="center" vertical="center"/>
    </xf>
    <xf numFmtId="165" fontId="0" fillId="0" borderId="13" xfId="0" applyNumberFormat="1" applyFont="1" applyFill="1" applyBorder="1" applyAlignment="1">
      <alignment horizontal="center" vertical="center"/>
    </xf>
    <xf numFmtId="4" fontId="0" fillId="0" borderId="13" xfId="0" applyNumberFormat="1" applyFont="1" applyFill="1" applyBorder="1" applyAlignment="1">
      <alignment horizontal="center" vertical="center" wrapText="1"/>
    </xf>
    <xf numFmtId="2" fontId="0" fillId="0" borderId="13" xfId="0" applyNumberFormat="1" applyFont="1" applyFill="1" applyBorder="1" applyAlignment="1">
      <alignment horizontal="center" vertical="center" wrapText="1"/>
    </xf>
    <xf numFmtId="165" fontId="0" fillId="0" borderId="13" xfId="0" applyNumberFormat="1" applyFont="1" applyFill="1" applyBorder="1" applyAlignment="1">
      <alignment horizontal="center" vertical="center" wrapText="1"/>
    </xf>
    <xf numFmtId="4" fontId="0" fillId="0" borderId="14" xfId="0" applyNumberFormat="1" applyBorder="1" applyAlignment="1">
      <alignment horizontal="center" vertical="center"/>
    </xf>
    <xf numFmtId="4" fontId="0" fillId="0" borderId="15" xfId="0" applyNumberFormat="1" applyBorder="1" applyAlignment="1">
      <alignment horizontal="center" vertical="center"/>
    </xf>
    <xf numFmtId="0" fontId="0" fillId="0" borderId="1" xfId="0" applyBorder="1"/>
    <xf numFmtId="0" fontId="0" fillId="0" borderId="13" xfId="0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/>
    <xf numFmtId="4" fontId="0" fillId="0" borderId="13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0" fillId="0" borderId="16" xfId="0" applyNumberFormat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center" vertical="center" wrapText="1"/>
    </xf>
    <xf numFmtId="4" fontId="0" fillId="0" borderId="20" xfId="0" applyNumberFormat="1" applyFont="1" applyFill="1" applyBorder="1" applyAlignment="1">
      <alignment horizontal="center" vertical="center"/>
    </xf>
    <xf numFmtId="4" fontId="0" fillId="0" borderId="19" xfId="0" applyNumberFormat="1" applyFont="1" applyFill="1" applyBorder="1" applyAlignment="1">
      <alignment horizontal="center" vertical="center"/>
    </xf>
    <xf numFmtId="4" fontId="0" fillId="0" borderId="21" xfId="0" applyNumberFormat="1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4" fontId="0" fillId="0" borderId="18" xfId="0" applyNumberFormat="1" applyFont="1" applyFill="1" applyBorder="1" applyAlignment="1">
      <alignment horizontal="center" vertical="center"/>
    </xf>
    <xf numFmtId="4" fontId="0" fillId="0" borderId="17" xfId="0" applyNumberFormat="1" applyFont="1" applyFill="1" applyBorder="1" applyAlignment="1">
      <alignment horizontal="center" vertical="center"/>
    </xf>
    <xf numFmtId="0" fontId="0" fillId="0" borderId="5" xfId="0" applyBorder="1"/>
    <xf numFmtId="0" fontId="2" fillId="2" borderId="22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left" vertical="center" wrapText="1"/>
    </xf>
    <xf numFmtId="4" fontId="0" fillId="0" borderId="23" xfId="0" applyNumberFormat="1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left" vertical="center" wrapText="1"/>
    </xf>
    <xf numFmtId="0" fontId="0" fillId="0" borderId="25" xfId="0" applyFont="1" applyFill="1" applyBorder="1" applyAlignment="1">
      <alignment horizontal="left" vertical="center" wrapText="1"/>
    </xf>
    <xf numFmtId="4" fontId="0" fillId="0" borderId="26" xfId="0" applyNumberFormat="1" applyFont="1" applyFill="1" applyBorder="1" applyAlignment="1">
      <alignment horizontal="center" vertical="center"/>
    </xf>
    <xf numFmtId="4" fontId="0" fillId="0" borderId="19" xfId="0" applyNumberFormat="1" applyFont="1" applyFill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 vertical="center"/>
    </xf>
    <xf numFmtId="4" fontId="0" fillId="0" borderId="21" xfId="0" applyNumberFormat="1" applyFont="1" applyFill="1" applyBorder="1" applyAlignment="1">
      <alignment horizontal="center" vertical="center" wrapText="1"/>
    </xf>
    <xf numFmtId="2" fontId="0" fillId="0" borderId="14" xfId="0" applyNumberFormat="1" applyFont="1" applyFill="1" applyBorder="1" applyAlignment="1">
      <alignment horizontal="center" vertical="center" wrapText="1"/>
    </xf>
    <xf numFmtId="165" fontId="0" fillId="0" borderId="14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/>
    </xf>
    <xf numFmtId="4" fontId="0" fillId="0" borderId="13" xfId="0" applyNumberFormat="1" applyFill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0" fillId="0" borderId="18" xfId="0" applyFill="1" applyBorder="1" applyAlignment="1">
      <alignment horizontal="center"/>
    </xf>
    <xf numFmtId="4" fontId="0" fillId="0" borderId="5" xfId="0" applyNumberFormat="1" applyFont="1" applyFill="1" applyBorder="1" applyAlignment="1">
      <alignment horizontal="center" vertical="center"/>
    </xf>
    <xf numFmtId="4" fontId="0" fillId="0" borderId="18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" fontId="0" fillId="0" borderId="14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5" fontId="0" fillId="0" borderId="9" xfId="0" applyNumberFormat="1" applyFon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167" fontId="0" fillId="0" borderId="0" xfId="0" applyNumberFormat="1"/>
    <xf numFmtId="2" fontId="0" fillId="0" borderId="0" xfId="0" applyNumberFormat="1"/>
    <xf numFmtId="0" fontId="15" fillId="0" borderId="0" xfId="0" applyFont="1"/>
    <xf numFmtId="1" fontId="0" fillId="0" borderId="0" xfId="0" applyNumberFormat="1"/>
    <xf numFmtId="0" fontId="0" fillId="0" borderId="17" xfId="0" applyBorder="1"/>
    <xf numFmtId="0" fontId="0" fillId="0" borderId="13" xfId="0" applyBorder="1"/>
    <xf numFmtId="0" fontId="0" fillId="0" borderId="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26">
    <cellStyle name="20% - Accent1 2" xfId="9"/>
    <cellStyle name="Normal" xfId="19"/>
    <cellStyle name="Normal 2" xfId="8"/>
    <cellStyle name="Normal 3" xfId="24"/>
    <cellStyle name="Гиперссылка 2" xfId="5"/>
    <cellStyle name="Гиперссылка 3" xfId="13"/>
    <cellStyle name="Обычный" xfId="0" builtinId="0"/>
    <cellStyle name="Обычный 2" xfId="2"/>
    <cellStyle name="Обычный 2 2" xfId="4"/>
    <cellStyle name="Обычный 2 2 2" xfId="14"/>
    <cellStyle name="Обычный 2 3" xfId="3"/>
    <cellStyle name="Обычный 2 4" xfId="12"/>
    <cellStyle name="Обычный 2_продолжение_12 и 13" xfId="15"/>
    <cellStyle name="Обычный 3" xfId="1"/>
    <cellStyle name="Обычный 3 2" xfId="6"/>
    <cellStyle name="Обычный 4" xfId="7"/>
    <cellStyle name="Обычный 4 2" xfId="21"/>
    <cellStyle name="Обычный 5" xfId="23"/>
    <cellStyle name="Обычный 54" xfId="20"/>
    <cellStyle name="Обычный 6" xfId="25"/>
    <cellStyle name="Процентный 2" xfId="11"/>
    <cellStyle name="ТЕКСТ" xfId="17"/>
    <cellStyle name="ТЕКСТ 4" xfId="18"/>
    <cellStyle name="Финансовый [0] 2" xfId="16"/>
    <cellStyle name="Финансовый 2" xfId="10"/>
    <cellStyle name="Финансовый 3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0"/>
  <sheetViews>
    <sheetView zoomScaleNormal="100" workbookViewId="0">
      <pane ySplit="3" topLeftCell="A219" activePane="bottomLeft" state="frozen"/>
      <selection pane="bottomLeft" activeCell="L238" sqref="L238"/>
    </sheetView>
  </sheetViews>
  <sheetFormatPr defaultColWidth="8.85546875" defaultRowHeight="15"/>
  <cols>
    <col min="1" max="1" width="5" style="14" customWidth="1"/>
    <col min="2" max="2" width="9.7109375" style="14" customWidth="1"/>
    <col min="3" max="3" width="11.28515625" style="14" customWidth="1"/>
    <col min="4" max="4" width="18" style="14" customWidth="1"/>
    <col min="5" max="5" width="21" style="14" customWidth="1"/>
    <col min="6" max="6" width="11" style="14" customWidth="1"/>
    <col min="7" max="7" width="9.5703125" style="14" customWidth="1"/>
    <col min="8" max="8" width="11.42578125" style="14" bestFit="1" customWidth="1"/>
    <col min="9" max="9" width="18" style="14" customWidth="1"/>
    <col min="10" max="10" width="9.85546875" style="14" customWidth="1"/>
    <col min="11" max="11" width="17.5703125" style="14" customWidth="1"/>
    <col min="12" max="12" width="21.5703125" style="14" customWidth="1"/>
    <col min="13" max="14" width="8.85546875" style="14"/>
    <col min="15" max="15" width="13.28515625" style="14" customWidth="1"/>
    <col min="16" max="16" width="10.42578125" style="14" customWidth="1"/>
    <col min="17" max="17" width="8.85546875" style="14"/>
    <col min="18" max="18" width="16" style="14" customWidth="1"/>
    <col min="19" max="19" width="20.7109375" style="14" customWidth="1"/>
    <col min="20" max="21" width="8.85546875" style="14"/>
    <col min="22" max="22" width="11.7109375" style="14" customWidth="1"/>
    <col min="23" max="16384" width="8.85546875" style="14"/>
  </cols>
  <sheetData>
    <row r="1" spans="1:22">
      <c r="A1" s="22" t="s">
        <v>53</v>
      </c>
    </row>
    <row r="2" spans="1:22">
      <c r="A2" s="66" t="s">
        <v>57</v>
      </c>
      <c r="B2" s="124" t="s">
        <v>54</v>
      </c>
      <c r="C2" s="124"/>
      <c r="D2" s="124"/>
      <c r="E2" s="124"/>
      <c r="F2" s="124"/>
      <c r="G2" s="124"/>
      <c r="H2" s="125"/>
      <c r="I2" s="126" t="s">
        <v>55</v>
      </c>
      <c r="J2" s="124"/>
      <c r="K2" s="124"/>
      <c r="L2" s="124"/>
      <c r="M2" s="124"/>
      <c r="N2" s="124"/>
      <c r="O2" s="125"/>
      <c r="P2" s="127" t="s">
        <v>56</v>
      </c>
      <c r="Q2" s="124"/>
      <c r="R2" s="124"/>
      <c r="S2" s="124"/>
      <c r="T2" s="124"/>
      <c r="U2" s="124"/>
      <c r="V2" s="124"/>
    </row>
    <row r="3" spans="1:22" ht="45">
      <c r="A3" s="128" t="s">
        <v>32</v>
      </c>
      <c r="B3" s="129"/>
      <c r="C3" s="26" t="s">
        <v>36</v>
      </c>
      <c r="D3" s="35" t="s">
        <v>60</v>
      </c>
      <c r="E3" s="101" t="s">
        <v>61</v>
      </c>
      <c r="F3" s="34" t="s">
        <v>34</v>
      </c>
      <c r="G3" s="34" t="s">
        <v>37</v>
      </c>
      <c r="H3" s="77" t="s">
        <v>35</v>
      </c>
      <c r="I3" s="87" t="s">
        <v>32</v>
      </c>
      <c r="J3" s="26" t="s">
        <v>36</v>
      </c>
      <c r="K3" s="101" t="s">
        <v>60</v>
      </c>
      <c r="L3" s="101" t="s">
        <v>61</v>
      </c>
      <c r="M3" s="34" t="s">
        <v>34</v>
      </c>
      <c r="N3" s="34" t="s">
        <v>37</v>
      </c>
      <c r="O3" s="77" t="s">
        <v>35</v>
      </c>
      <c r="P3" s="36" t="s">
        <v>32</v>
      </c>
      <c r="Q3" s="26" t="s">
        <v>36</v>
      </c>
      <c r="R3" s="101" t="s">
        <v>60</v>
      </c>
      <c r="S3" s="101" t="s">
        <v>61</v>
      </c>
      <c r="T3" s="33" t="s">
        <v>34</v>
      </c>
      <c r="U3" s="33" t="s">
        <v>37</v>
      </c>
      <c r="V3" s="33" t="s">
        <v>35</v>
      </c>
    </row>
    <row r="4" spans="1:22">
      <c r="A4" s="41">
        <v>2004</v>
      </c>
      <c r="B4" s="42" t="s">
        <v>3</v>
      </c>
      <c r="C4" s="15">
        <v>19.7</v>
      </c>
      <c r="D4" s="15">
        <v>74.849999999999994</v>
      </c>
      <c r="E4" s="15"/>
      <c r="F4" s="16">
        <v>4.9000000000000004</v>
      </c>
      <c r="G4" s="16">
        <v>1.5007999999999999</v>
      </c>
      <c r="H4" s="78" t="s">
        <v>22</v>
      </c>
      <c r="I4" s="88" t="s">
        <v>3</v>
      </c>
      <c r="J4" s="43">
        <v>19.7</v>
      </c>
      <c r="K4" s="43">
        <v>74.849999999999994</v>
      </c>
      <c r="L4" s="43"/>
      <c r="M4" s="61">
        <v>4.9000000000000004</v>
      </c>
      <c r="N4" s="61">
        <v>1.5007999999999999</v>
      </c>
      <c r="O4" s="89" t="s">
        <v>22</v>
      </c>
      <c r="P4" s="74" t="s">
        <v>23</v>
      </c>
      <c r="Q4" s="43">
        <v>19.739999999999998</v>
      </c>
      <c r="R4" s="43">
        <v>75.290000000000006</v>
      </c>
      <c r="S4" s="43"/>
      <c r="T4" s="61">
        <v>4.88</v>
      </c>
      <c r="U4" s="61">
        <v>1.5020666666666667</v>
      </c>
      <c r="V4" s="20" t="s">
        <v>22</v>
      </c>
    </row>
    <row r="5" spans="1:22">
      <c r="A5" s="41">
        <v>2004</v>
      </c>
      <c r="B5" s="42" t="s">
        <v>2</v>
      </c>
      <c r="C5" s="15">
        <v>19.79</v>
      </c>
      <c r="D5" s="15">
        <v>75.599999999999994</v>
      </c>
      <c r="E5" s="15"/>
      <c r="F5" s="16">
        <v>4.88</v>
      </c>
      <c r="G5" s="16">
        <v>1.4952000000000001</v>
      </c>
      <c r="H5" s="79" t="s">
        <v>22</v>
      </c>
      <c r="I5" s="88" t="s">
        <v>10</v>
      </c>
      <c r="J5" s="43">
        <v>19.744999999999997</v>
      </c>
      <c r="K5" s="43">
        <v>75.23</v>
      </c>
      <c r="L5" s="43"/>
      <c r="M5" s="43">
        <v>4.8900000000000006</v>
      </c>
      <c r="N5" s="61">
        <v>1.498</v>
      </c>
      <c r="O5" s="84" t="s">
        <v>22</v>
      </c>
      <c r="P5" s="74" t="s">
        <v>24</v>
      </c>
      <c r="Q5" s="43">
        <v>19.070000000000004</v>
      </c>
      <c r="R5" s="43">
        <v>74.52</v>
      </c>
      <c r="S5" s="43"/>
      <c r="T5" s="61">
        <v>4.75</v>
      </c>
      <c r="U5" s="61">
        <v>1.5045333333333335</v>
      </c>
      <c r="V5" s="43" t="s">
        <v>22</v>
      </c>
    </row>
    <row r="6" spans="1:22">
      <c r="A6" s="41">
        <v>2004</v>
      </c>
      <c r="B6" s="42" t="s">
        <v>1</v>
      </c>
      <c r="C6" s="15">
        <v>19.73</v>
      </c>
      <c r="D6" s="15">
        <v>75.42</v>
      </c>
      <c r="E6" s="15"/>
      <c r="F6" s="16">
        <v>4.87</v>
      </c>
      <c r="G6" s="16">
        <v>1.5102</v>
      </c>
      <c r="H6" s="79" t="s">
        <v>22</v>
      </c>
      <c r="I6" s="88" t="s">
        <v>52</v>
      </c>
      <c r="J6" s="43">
        <v>19.739999999999998</v>
      </c>
      <c r="K6" s="43">
        <v>75.290000000000006</v>
      </c>
      <c r="L6" s="43"/>
      <c r="M6" s="61">
        <v>4.88</v>
      </c>
      <c r="N6" s="61">
        <v>1.5020666666666667</v>
      </c>
      <c r="O6" s="84" t="s">
        <v>22</v>
      </c>
      <c r="P6" s="74" t="s">
        <v>25</v>
      </c>
      <c r="Q6" s="43">
        <v>17.79</v>
      </c>
      <c r="R6" s="43">
        <v>74.069999999999993</v>
      </c>
      <c r="S6" s="43"/>
      <c r="T6" s="61">
        <v>4.6500000000000004</v>
      </c>
      <c r="U6" s="61">
        <v>1.4559999999999997</v>
      </c>
      <c r="V6" s="43" t="s">
        <v>22</v>
      </c>
    </row>
    <row r="7" spans="1:22">
      <c r="A7" s="41">
        <v>2004</v>
      </c>
      <c r="B7" s="42" t="s">
        <v>4</v>
      </c>
      <c r="C7" s="15">
        <v>19.41</v>
      </c>
      <c r="D7" s="15">
        <v>75.040000000000006</v>
      </c>
      <c r="E7" s="15"/>
      <c r="F7" s="16">
        <v>4.82</v>
      </c>
      <c r="G7" s="16">
        <v>1.5111000000000001</v>
      </c>
      <c r="H7" s="79" t="s">
        <v>22</v>
      </c>
      <c r="I7" s="88" t="s">
        <v>5</v>
      </c>
      <c r="J7" s="43">
        <v>19.657499999999999</v>
      </c>
      <c r="K7" s="43">
        <v>75.23</v>
      </c>
      <c r="L7" s="43"/>
      <c r="M7" s="43">
        <v>4.8675000000000006</v>
      </c>
      <c r="N7" s="61">
        <v>1.5043249999999999</v>
      </c>
      <c r="O7" s="84" t="s">
        <v>22</v>
      </c>
      <c r="P7" s="74" t="s">
        <v>26</v>
      </c>
      <c r="Q7" s="17">
        <v>17.463333333333335</v>
      </c>
      <c r="R7" s="15">
        <v>76.16</v>
      </c>
      <c r="S7" s="4"/>
      <c r="T7" s="30">
        <v>4.6100000000000003</v>
      </c>
      <c r="U7" s="18">
        <v>1.4573333333333334</v>
      </c>
      <c r="V7" s="43" t="s">
        <v>22</v>
      </c>
    </row>
    <row r="8" spans="1:22">
      <c r="A8" s="41">
        <v>2004</v>
      </c>
      <c r="B8" s="42" t="s">
        <v>6</v>
      </c>
      <c r="C8" s="15">
        <v>19.07</v>
      </c>
      <c r="D8" s="15">
        <v>74.319999999999993</v>
      </c>
      <c r="E8" s="15"/>
      <c r="F8" s="16">
        <v>4.7300000000000004</v>
      </c>
      <c r="G8" s="16">
        <v>1.5092000000000001</v>
      </c>
      <c r="H8" s="79" t="s">
        <v>22</v>
      </c>
      <c r="I8" s="88" t="s">
        <v>7</v>
      </c>
      <c r="J8" s="43">
        <v>19.54</v>
      </c>
      <c r="K8" s="43">
        <v>75.05</v>
      </c>
      <c r="L8" s="43"/>
      <c r="M8" s="43">
        <v>4.8400000000000007</v>
      </c>
      <c r="N8" s="61">
        <v>1.5052999999999999</v>
      </c>
      <c r="O8" s="84" t="s">
        <v>22</v>
      </c>
      <c r="P8" s="74"/>
      <c r="Q8" s="37"/>
      <c r="R8" s="43"/>
      <c r="S8" s="43"/>
      <c r="T8" s="44"/>
      <c r="U8" s="43"/>
      <c r="V8" s="43"/>
    </row>
    <row r="9" spans="1:22">
      <c r="A9" s="41">
        <v>2004</v>
      </c>
      <c r="B9" s="42" t="s">
        <v>8</v>
      </c>
      <c r="C9" s="15">
        <v>18.73</v>
      </c>
      <c r="D9" s="15">
        <v>74.209999999999994</v>
      </c>
      <c r="E9" s="15"/>
      <c r="F9" s="16">
        <v>4.7</v>
      </c>
      <c r="G9" s="16">
        <v>1.4933000000000001</v>
      </c>
      <c r="H9" s="79" t="s">
        <v>22</v>
      </c>
      <c r="I9" s="88" t="s">
        <v>9</v>
      </c>
      <c r="J9" s="43">
        <v>19.404999999999998</v>
      </c>
      <c r="K9" s="43">
        <v>74.91</v>
      </c>
      <c r="L9" s="43"/>
      <c r="M9" s="43">
        <v>4.8166666666666673</v>
      </c>
      <c r="N9" s="61">
        <v>1.5033000000000001</v>
      </c>
      <c r="O9" s="84" t="s">
        <v>22</v>
      </c>
      <c r="P9" s="74"/>
      <c r="Q9" s="37"/>
      <c r="R9" s="43"/>
      <c r="S9" s="43"/>
      <c r="T9" s="44"/>
      <c r="U9" s="43"/>
      <c r="V9" s="43"/>
    </row>
    <row r="10" spans="1:22">
      <c r="A10" s="41">
        <v>2004</v>
      </c>
      <c r="B10" s="46" t="s">
        <v>11</v>
      </c>
      <c r="C10" s="15">
        <v>18.079999999999998</v>
      </c>
      <c r="D10" s="15">
        <v>74.19</v>
      </c>
      <c r="E10" s="15"/>
      <c r="F10" s="16">
        <v>4.66</v>
      </c>
      <c r="G10" s="16">
        <v>1.4631000000000001</v>
      </c>
      <c r="H10" s="79" t="s">
        <v>22</v>
      </c>
      <c r="I10" s="88" t="s">
        <v>12</v>
      </c>
      <c r="J10" s="43">
        <v>19.215714285714284</v>
      </c>
      <c r="K10" s="43">
        <v>74.8</v>
      </c>
      <c r="L10" s="43"/>
      <c r="M10" s="43">
        <v>4.7942857142857145</v>
      </c>
      <c r="N10" s="61">
        <v>1.497557142857143</v>
      </c>
      <c r="O10" s="84" t="s">
        <v>22</v>
      </c>
      <c r="P10" s="74"/>
      <c r="Q10" s="37"/>
      <c r="R10" s="43"/>
      <c r="S10" s="43"/>
      <c r="T10" s="44"/>
      <c r="U10" s="43"/>
      <c r="V10" s="43"/>
    </row>
    <row r="11" spans="1:22">
      <c r="A11" s="41">
        <v>2004</v>
      </c>
      <c r="B11" s="42" t="s">
        <v>13</v>
      </c>
      <c r="C11" s="15">
        <v>17.72</v>
      </c>
      <c r="D11" s="15">
        <v>73.94</v>
      </c>
      <c r="E11" s="15"/>
      <c r="F11" s="16">
        <v>4.66</v>
      </c>
      <c r="G11" s="16">
        <v>1.4443999999999999</v>
      </c>
      <c r="H11" s="79" t="s">
        <v>22</v>
      </c>
      <c r="I11" s="88" t="s">
        <v>14</v>
      </c>
      <c r="J11" s="43">
        <v>19.028749999999999</v>
      </c>
      <c r="K11" s="43">
        <v>74.69</v>
      </c>
      <c r="L11" s="43"/>
      <c r="M11" s="43">
        <v>4.7774999999999999</v>
      </c>
      <c r="N11" s="61">
        <v>1.4909125000000001</v>
      </c>
      <c r="O11" s="84" t="s">
        <v>22</v>
      </c>
      <c r="P11" s="74"/>
      <c r="Q11" s="37"/>
      <c r="R11" s="43"/>
      <c r="S11" s="43"/>
      <c r="T11" s="44"/>
      <c r="U11" s="43"/>
      <c r="V11" s="43"/>
    </row>
    <row r="12" spans="1:22">
      <c r="A12" s="41">
        <v>2004</v>
      </c>
      <c r="B12" s="42" t="s">
        <v>15</v>
      </c>
      <c r="C12" s="15">
        <v>17.57</v>
      </c>
      <c r="D12" s="15">
        <v>74.08</v>
      </c>
      <c r="E12" s="15"/>
      <c r="F12" s="16">
        <v>4.6399999999999997</v>
      </c>
      <c r="G12" s="16">
        <v>1.4604999999999999</v>
      </c>
      <c r="H12" s="79" t="s">
        <v>22</v>
      </c>
      <c r="I12" s="88" t="s">
        <v>16</v>
      </c>
      <c r="J12" s="43">
        <v>18.866666666666664</v>
      </c>
      <c r="K12" s="43">
        <v>74.62</v>
      </c>
      <c r="L12" s="43"/>
      <c r="M12" s="43">
        <v>4.7622222222222224</v>
      </c>
      <c r="N12" s="61">
        <v>1.4875333333333334</v>
      </c>
      <c r="O12" s="84" t="s">
        <v>22</v>
      </c>
      <c r="P12" s="74"/>
      <c r="Q12" s="37"/>
      <c r="R12" s="43"/>
      <c r="S12" s="43"/>
      <c r="T12" s="44"/>
      <c r="U12" s="43"/>
      <c r="V12" s="43"/>
    </row>
    <row r="13" spans="1:22">
      <c r="A13" s="41">
        <v>2004</v>
      </c>
      <c r="B13" s="42" t="s">
        <v>17</v>
      </c>
      <c r="C13" s="15">
        <v>17.420000000000002</v>
      </c>
      <c r="D13" s="15">
        <v>74.62</v>
      </c>
      <c r="E13" s="15"/>
      <c r="F13" s="16">
        <v>4.58</v>
      </c>
      <c r="G13" s="16">
        <v>1.4439</v>
      </c>
      <c r="H13" s="79" t="s">
        <v>22</v>
      </c>
      <c r="I13" s="88" t="s">
        <v>18</v>
      </c>
      <c r="J13" s="43">
        <v>18.721999999999998</v>
      </c>
      <c r="K13" s="43">
        <v>74.62</v>
      </c>
      <c r="L13" s="43"/>
      <c r="M13" s="43">
        <v>4.7439999999999998</v>
      </c>
      <c r="N13" s="61">
        <v>1.4831699999999999</v>
      </c>
      <c r="O13" s="84" t="s">
        <v>22</v>
      </c>
      <c r="P13" s="74"/>
      <c r="Q13" s="37"/>
      <c r="R13" s="43"/>
      <c r="S13" s="43"/>
      <c r="T13" s="44"/>
      <c r="U13" s="43"/>
      <c r="V13" s="43"/>
    </row>
    <row r="14" spans="1:22">
      <c r="A14" s="41">
        <v>2004</v>
      </c>
      <c r="B14" s="42" t="s">
        <v>19</v>
      </c>
      <c r="C14" s="15">
        <v>17.57</v>
      </c>
      <c r="D14" s="15">
        <v>76.03</v>
      </c>
      <c r="E14" s="15"/>
      <c r="F14" s="16">
        <v>4.58</v>
      </c>
      <c r="G14" s="16">
        <v>1.4515</v>
      </c>
      <c r="H14" s="79" t="s">
        <v>22</v>
      </c>
      <c r="I14" s="88" t="s">
        <v>20</v>
      </c>
      <c r="J14" s="43">
        <v>18.617272727272724</v>
      </c>
      <c r="K14" s="43">
        <v>74.75</v>
      </c>
      <c r="L14" s="43"/>
      <c r="M14" s="43">
        <v>4.7290909090909086</v>
      </c>
      <c r="N14" s="61">
        <v>1.4802909090909091</v>
      </c>
      <c r="O14" s="84" t="s">
        <v>22</v>
      </c>
      <c r="P14" s="74"/>
      <c r="Q14" s="31"/>
      <c r="R14" s="43"/>
      <c r="S14" s="43"/>
      <c r="T14" s="44"/>
      <c r="U14" s="43"/>
      <c r="V14" s="43"/>
    </row>
    <row r="15" spans="1:22" ht="15.75" thickBot="1">
      <c r="A15" s="49">
        <v>2004</v>
      </c>
      <c r="B15" s="50" t="s">
        <v>21</v>
      </c>
      <c r="C15" s="52">
        <v>17.399999999999999</v>
      </c>
      <c r="D15" s="52">
        <v>77.849999999999994</v>
      </c>
      <c r="E15" s="52"/>
      <c r="F15" s="54">
        <v>4.66</v>
      </c>
      <c r="G15" s="54">
        <v>1.4765999999999999</v>
      </c>
      <c r="H15" s="80" t="s">
        <v>22</v>
      </c>
      <c r="I15" s="90" t="s">
        <v>45</v>
      </c>
      <c r="J15" s="55">
        <v>18.52</v>
      </c>
      <c r="K15" s="54">
        <v>75</v>
      </c>
      <c r="L15" s="54"/>
      <c r="M15" s="67">
        <v>4.72</v>
      </c>
      <c r="N15" s="73">
        <v>1.48</v>
      </c>
      <c r="O15" s="80" t="s">
        <v>22</v>
      </c>
      <c r="P15" s="75"/>
      <c r="Q15" s="51"/>
      <c r="R15" s="52"/>
      <c r="S15" s="52"/>
      <c r="T15" s="53"/>
      <c r="U15" s="52"/>
      <c r="V15" s="52"/>
    </row>
    <row r="16" spans="1:22">
      <c r="A16" s="47">
        <v>2005</v>
      </c>
      <c r="B16" s="19" t="s">
        <v>3</v>
      </c>
      <c r="C16" s="17">
        <v>17.600000000000001</v>
      </c>
      <c r="D16" s="17">
        <v>77.63</v>
      </c>
      <c r="E16" s="17"/>
      <c r="F16" s="18">
        <v>4.6500000000000004</v>
      </c>
      <c r="G16" s="18">
        <v>1.469859153733905</v>
      </c>
      <c r="H16" s="78" t="s">
        <v>22</v>
      </c>
      <c r="I16" s="91" t="s">
        <v>3</v>
      </c>
      <c r="J16" s="20">
        <v>17.600000000000001</v>
      </c>
      <c r="K16" s="20">
        <v>77.63</v>
      </c>
      <c r="L16" s="20"/>
      <c r="M16" s="21">
        <v>4.6500000000000004</v>
      </c>
      <c r="N16" s="21">
        <v>1.469859153733905</v>
      </c>
      <c r="O16" s="89" t="s">
        <v>22</v>
      </c>
      <c r="P16" s="76" t="s">
        <v>23</v>
      </c>
      <c r="Q16" s="20">
        <v>17.13</v>
      </c>
      <c r="R16" s="20">
        <v>77.69</v>
      </c>
      <c r="S16" s="17"/>
      <c r="T16" s="18">
        <v>4.68</v>
      </c>
      <c r="U16" s="18">
        <v>1.4738604693339472</v>
      </c>
      <c r="V16" s="20" t="s">
        <v>22</v>
      </c>
    </row>
    <row r="17" spans="1:22">
      <c r="A17" s="41">
        <v>2005</v>
      </c>
      <c r="B17" s="42" t="s">
        <v>2</v>
      </c>
      <c r="C17" s="15">
        <v>16.920000000000002</v>
      </c>
      <c r="D17" s="15">
        <v>77.430000000000007</v>
      </c>
      <c r="E17" s="15"/>
      <c r="F17" s="16">
        <v>4.6500000000000004</v>
      </c>
      <c r="G17" s="16">
        <v>1.4684358323191125</v>
      </c>
      <c r="H17" s="79" t="s">
        <v>22</v>
      </c>
      <c r="I17" s="88" t="s">
        <v>10</v>
      </c>
      <c r="J17" s="43">
        <v>17.260000000000002</v>
      </c>
      <c r="K17" s="43">
        <v>77.53</v>
      </c>
      <c r="L17" s="43"/>
      <c r="M17" s="43">
        <v>4.6500000000000004</v>
      </c>
      <c r="N17" s="61">
        <v>1.4691474930265087</v>
      </c>
      <c r="O17" s="84" t="s">
        <v>22</v>
      </c>
      <c r="P17" s="74" t="s">
        <v>24</v>
      </c>
      <c r="Q17" s="43">
        <v>15.979999999999999</v>
      </c>
      <c r="R17" s="43">
        <v>76.599999999999994</v>
      </c>
      <c r="S17" s="15"/>
      <c r="T17" s="16">
        <v>4.71</v>
      </c>
      <c r="U17" s="16">
        <v>1.4658462501123093</v>
      </c>
      <c r="V17" s="43" t="s">
        <v>22</v>
      </c>
    </row>
    <row r="18" spans="1:22">
      <c r="A18" s="41">
        <v>2005</v>
      </c>
      <c r="B18" s="42" t="s">
        <v>1</v>
      </c>
      <c r="C18" s="15">
        <v>16.87</v>
      </c>
      <c r="D18" s="15">
        <v>78</v>
      </c>
      <c r="E18" s="15"/>
      <c r="F18" s="16">
        <v>4.72</v>
      </c>
      <c r="G18" s="16">
        <v>1.4832864219488244</v>
      </c>
      <c r="H18" s="79" t="s">
        <v>22</v>
      </c>
      <c r="I18" s="88" t="s">
        <v>52</v>
      </c>
      <c r="J18" s="43">
        <v>17.13</v>
      </c>
      <c r="K18" s="43">
        <v>77.69</v>
      </c>
      <c r="L18" s="43"/>
      <c r="M18" s="61">
        <v>4.68</v>
      </c>
      <c r="N18" s="61">
        <v>1.4738604693339472</v>
      </c>
      <c r="O18" s="84" t="s">
        <v>22</v>
      </c>
      <c r="P18" s="74" t="s">
        <v>25</v>
      </c>
      <c r="Q18" s="43">
        <v>15.873333333333335</v>
      </c>
      <c r="R18" s="43">
        <v>75.38</v>
      </c>
      <c r="S18" s="15"/>
      <c r="T18" s="16">
        <v>4.74</v>
      </c>
      <c r="U18" s="16">
        <v>1.4359969459387185</v>
      </c>
      <c r="V18" s="43" t="s">
        <v>22</v>
      </c>
    </row>
    <row r="19" spans="1:22">
      <c r="A19" s="41">
        <v>2005</v>
      </c>
      <c r="B19" s="42" t="s">
        <v>4</v>
      </c>
      <c r="C19" s="15">
        <v>16.100000000000001</v>
      </c>
      <c r="D19" s="15">
        <v>77.400000000000006</v>
      </c>
      <c r="E19" s="15"/>
      <c r="F19" s="16">
        <v>4.72</v>
      </c>
      <c r="G19" s="16">
        <v>1.4851841851484526</v>
      </c>
      <c r="H19" s="79" t="s">
        <v>22</v>
      </c>
      <c r="I19" s="88" t="s">
        <v>5</v>
      </c>
      <c r="J19" s="43">
        <v>16.872500000000002</v>
      </c>
      <c r="K19" s="43">
        <v>77.62</v>
      </c>
      <c r="L19" s="43"/>
      <c r="M19" s="43">
        <v>4.6849999999999996</v>
      </c>
      <c r="N19" s="61">
        <v>1.4766913982875736</v>
      </c>
      <c r="O19" s="84" t="s">
        <v>22</v>
      </c>
      <c r="P19" s="74" t="s">
        <v>26</v>
      </c>
      <c r="Q19" s="17">
        <v>15.76</v>
      </c>
      <c r="R19" s="15">
        <v>74.900000000000006</v>
      </c>
      <c r="S19" s="4"/>
      <c r="T19" s="30">
        <v>4.67</v>
      </c>
      <c r="U19" s="16">
        <v>1.428649336231455</v>
      </c>
      <c r="V19" s="43" t="s">
        <v>22</v>
      </c>
    </row>
    <row r="20" spans="1:22">
      <c r="A20" s="41">
        <v>2005</v>
      </c>
      <c r="B20" s="42" t="s">
        <v>6</v>
      </c>
      <c r="C20" s="15">
        <v>16.09</v>
      </c>
      <c r="D20" s="15">
        <v>76.97</v>
      </c>
      <c r="E20" s="15"/>
      <c r="F20" s="16">
        <v>4.7</v>
      </c>
      <c r="G20" s="16">
        <v>1.4716333819982139</v>
      </c>
      <c r="H20" s="79" t="s">
        <v>22</v>
      </c>
      <c r="I20" s="88" t="s">
        <v>7</v>
      </c>
      <c r="J20" s="43">
        <v>16.716000000000001</v>
      </c>
      <c r="K20" s="43">
        <v>77.489999999999995</v>
      </c>
      <c r="L20" s="43"/>
      <c r="M20" s="43">
        <v>4.6879999999999997</v>
      </c>
      <c r="N20" s="61">
        <v>1.4756797950297016</v>
      </c>
      <c r="O20" s="84" t="s">
        <v>22</v>
      </c>
      <c r="P20" s="74"/>
      <c r="Q20" s="37"/>
      <c r="R20" s="43"/>
      <c r="S20" s="43"/>
      <c r="T20" s="44"/>
      <c r="U20" s="43"/>
      <c r="V20" s="43"/>
    </row>
    <row r="21" spans="1:22">
      <c r="A21" s="41">
        <v>2005</v>
      </c>
      <c r="B21" s="42" t="s">
        <v>8</v>
      </c>
      <c r="C21" s="15">
        <v>15.75</v>
      </c>
      <c r="D21" s="15">
        <v>75.430000000000007</v>
      </c>
      <c r="E21" s="15"/>
      <c r="F21" s="16">
        <v>4.6900000000000004</v>
      </c>
      <c r="G21" s="16">
        <v>1.4407211831902607</v>
      </c>
      <c r="H21" s="79" t="s">
        <v>22</v>
      </c>
      <c r="I21" s="88" t="s">
        <v>9</v>
      </c>
      <c r="J21" s="43">
        <v>16.555000000000003</v>
      </c>
      <c r="K21" s="43">
        <v>77.14</v>
      </c>
      <c r="L21" s="43"/>
      <c r="M21" s="43">
        <v>4.6883333333333335</v>
      </c>
      <c r="N21" s="61">
        <v>1.4698533597231282</v>
      </c>
      <c r="O21" s="84" t="s">
        <v>22</v>
      </c>
      <c r="P21" s="74"/>
      <c r="Q21" s="31"/>
      <c r="R21" s="43"/>
      <c r="S21" s="43"/>
      <c r="T21" s="44"/>
      <c r="U21" s="43"/>
      <c r="V21" s="43"/>
    </row>
    <row r="22" spans="1:22">
      <c r="A22" s="41">
        <v>2005</v>
      </c>
      <c r="B22" s="46" t="s">
        <v>11</v>
      </c>
      <c r="C22" s="15">
        <v>15.43</v>
      </c>
      <c r="D22" s="15">
        <v>74.900000000000006</v>
      </c>
      <c r="E22" s="15"/>
      <c r="F22" s="16">
        <v>4.7300000000000004</v>
      </c>
      <c r="G22" s="16">
        <v>1.4287941188245528</v>
      </c>
      <c r="H22" s="79" t="s">
        <v>22</v>
      </c>
      <c r="I22" s="88" t="s">
        <v>12</v>
      </c>
      <c r="J22" s="43">
        <v>16.394285714285719</v>
      </c>
      <c r="K22" s="43">
        <v>76.819999999999993</v>
      </c>
      <c r="L22" s="43"/>
      <c r="M22" s="43">
        <v>4.694285714285714</v>
      </c>
      <c r="N22" s="61">
        <v>1.4639877538804744</v>
      </c>
      <c r="O22" s="84" t="s">
        <v>22</v>
      </c>
      <c r="P22" s="74"/>
      <c r="Q22" s="31"/>
      <c r="R22" s="43"/>
      <c r="S22" s="43"/>
      <c r="T22" s="44"/>
      <c r="U22" s="43"/>
      <c r="V22" s="43"/>
    </row>
    <row r="23" spans="1:22">
      <c r="A23" s="41">
        <v>2005</v>
      </c>
      <c r="B23" s="42" t="s">
        <v>13</v>
      </c>
      <c r="C23" s="15">
        <v>16.18</v>
      </c>
      <c r="D23" s="15">
        <v>75.459999999999994</v>
      </c>
      <c r="E23" s="15"/>
      <c r="F23" s="16">
        <v>4.76</v>
      </c>
      <c r="G23" s="16">
        <v>1.437418743805742</v>
      </c>
      <c r="H23" s="79" t="s">
        <v>22</v>
      </c>
      <c r="I23" s="88" t="s">
        <v>14</v>
      </c>
      <c r="J23" s="43">
        <v>16.367500000000003</v>
      </c>
      <c r="K23" s="43">
        <v>76.650000000000006</v>
      </c>
      <c r="L23" s="43"/>
      <c r="M23" s="43">
        <v>4.7024999999999997</v>
      </c>
      <c r="N23" s="61">
        <v>1.4606666276211329</v>
      </c>
      <c r="O23" s="84" t="s">
        <v>22</v>
      </c>
      <c r="P23" s="74"/>
      <c r="Q23" s="31"/>
      <c r="R23" s="43"/>
      <c r="S23" s="43"/>
      <c r="T23" s="44"/>
      <c r="U23" s="43"/>
      <c r="V23" s="43"/>
    </row>
    <row r="24" spans="1:22">
      <c r="A24" s="41">
        <v>2005</v>
      </c>
      <c r="B24" s="42" t="s">
        <v>15</v>
      </c>
      <c r="C24" s="15">
        <v>16.010000000000002</v>
      </c>
      <c r="D24" s="15">
        <v>75.790000000000006</v>
      </c>
      <c r="E24" s="15"/>
      <c r="F24" s="16">
        <v>4.7300000000000004</v>
      </c>
      <c r="G24" s="16">
        <v>1.4417779751858608</v>
      </c>
      <c r="H24" s="79" t="s">
        <v>22</v>
      </c>
      <c r="I24" s="88" t="s">
        <v>16</v>
      </c>
      <c r="J24" s="43">
        <v>16.327777777777779</v>
      </c>
      <c r="K24" s="43">
        <v>76.55</v>
      </c>
      <c r="L24" s="43"/>
      <c r="M24" s="43">
        <v>4.7055555555555548</v>
      </c>
      <c r="N24" s="61">
        <v>1.4585678884616582</v>
      </c>
      <c r="O24" s="84" t="s">
        <v>22</v>
      </c>
      <c r="P24" s="74"/>
      <c r="Q24" s="31"/>
      <c r="R24" s="43"/>
      <c r="S24" s="43"/>
      <c r="T24" s="44"/>
      <c r="U24" s="43"/>
      <c r="V24" s="43"/>
    </row>
    <row r="25" spans="1:22">
      <c r="A25" s="41">
        <v>2005</v>
      </c>
      <c r="B25" s="42" t="s">
        <v>17</v>
      </c>
      <c r="C25" s="15">
        <v>15.74</v>
      </c>
      <c r="D25" s="15">
        <v>75.28</v>
      </c>
      <c r="E25" s="15"/>
      <c r="F25" s="15">
        <v>4.6900000000000004</v>
      </c>
      <c r="G25" s="15">
        <v>1.4320894829147977</v>
      </c>
      <c r="H25" s="79" t="s">
        <v>22</v>
      </c>
      <c r="I25" s="88" t="s">
        <v>18</v>
      </c>
      <c r="J25" s="43">
        <v>16.269000000000002</v>
      </c>
      <c r="K25" s="43">
        <v>76.42</v>
      </c>
      <c r="L25" s="43"/>
      <c r="M25" s="43">
        <v>4.7039999999999988</v>
      </c>
      <c r="N25" s="43">
        <v>1.455920047906972</v>
      </c>
      <c r="O25" s="84" t="s">
        <v>22</v>
      </c>
      <c r="P25" s="74"/>
      <c r="Q25" s="31"/>
      <c r="R25" s="43"/>
      <c r="S25" s="43"/>
      <c r="T25" s="44"/>
      <c r="U25" s="43"/>
      <c r="V25" s="43"/>
    </row>
    <row r="26" spans="1:22">
      <c r="A26" s="41">
        <v>2005</v>
      </c>
      <c r="B26" s="42" t="s">
        <v>19</v>
      </c>
      <c r="C26" s="15">
        <v>15.94</v>
      </c>
      <c r="D26" s="15">
        <v>74.760000000000005</v>
      </c>
      <c r="E26" s="15"/>
      <c r="F26" s="16">
        <v>4.66</v>
      </c>
      <c r="G26" s="16">
        <v>1.4227127022685662</v>
      </c>
      <c r="H26" s="79" t="s">
        <v>22</v>
      </c>
      <c r="I26" s="88" t="s">
        <v>20</v>
      </c>
      <c r="J26" s="17">
        <v>16.239090909090912</v>
      </c>
      <c r="K26" s="43">
        <v>76.27</v>
      </c>
      <c r="L26" s="43"/>
      <c r="M26" s="43">
        <v>4.6999999999999993</v>
      </c>
      <c r="N26" s="43">
        <v>1.4529011983034807</v>
      </c>
      <c r="O26" s="84" t="s">
        <v>22</v>
      </c>
      <c r="P26" s="74"/>
      <c r="Q26" s="31"/>
      <c r="R26" s="43"/>
      <c r="S26" s="43"/>
      <c r="T26" s="44"/>
      <c r="U26" s="43"/>
      <c r="V26" s="43"/>
    </row>
    <row r="27" spans="1:22" ht="15.75" thickBot="1">
      <c r="A27" s="49">
        <v>2005</v>
      </c>
      <c r="B27" s="50" t="s">
        <v>21</v>
      </c>
      <c r="C27" s="52">
        <v>15.6</v>
      </c>
      <c r="D27" s="52">
        <v>74.680000000000007</v>
      </c>
      <c r="E27" s="52"/>
      <c r="F27" s="54">
        <v>4.6500000000000004</v>
      </c>
      <c r="G27" s="54">
        <v>1.4311458235110006</v>
      </c>
      <c r="H27" s="80" t="s">
        <v>22</v>
      </c>
      <c r="I27" s="90" t="s">
        <v>46</v>
      </c>
      <c r="J27" s="55">
        <v>16.190000000000001</v>
      </c>
      <c r="K27" s="54">
        <v>76.14</v>
      </c>
      <c r="L27" s="54"/>
      <c r="M27" s="67">
        <v>4.7</v>
      </c>
      <c r="N27" s="67">
        <v>1.4511000000000001</v>
      </c>
      <c r="O27" s="80" t="s">
        <v>22</v>
      </c>
      <c r="P27" s="75"/>
      <c r="Q27" s="51"/>
      <c r="R27" s="52"/>
      <c r="S27" s="52"/>
      <c r="T27" s="53"/>
      <c r="U27" s="52"/>
      <c r="V27" s="52"/>
    </row>
    <row r="28" spans="1:22">
      <c r="A28" s="47">
        <v>2006</v>
      </c>
      <c r="B28" s="19" t="s">
        <v>3</v>
      </c>
      <c r="C28" s="17">
        <v>15.91</v>
      </c>
      <c r="D28" s="17">
        <v>75.83</v>
      </c>
      <c r="E28" s="17"/>
      <c r="F28" s="18">
        <v>4.7</v>
      </c>
      <c r="G28" s="18">
        <v>1.4503903753112233</v>
      </c>
      <c r="H28" s="78" t="s">
        <v>22</v>
      </c>
      <c r="I28" s="91" t="s">
        <v>3</v>
      </c>
      <c r="J28" s="20">
        <v>15.91</v>
      </c>
      <c r="K28" s="20">
        <v>75.83</v>
      </c>
      <c r="L28" s="20"/>
      <c r="M28" s="21">
        <v>4.7</v>
      </c>
      <c r="N28" s="21">
        <v>1.4503903753112233</v>
      </c>
      <c r="O28" s="89" t="s">
        <v>22</v>
      </c>
      <c r="P28" s="76" t="s">
        <v>23</v>
      </c>
      <c r="Q28" s="20">
        <v>16.016666666666666</v>
      </c>
      <c r="R28" s="20">
        <v>76.41</v>
      </c>
      <c r="S28" s="17"/>
      <c r="T28" s="18">
        <v>4.66</v>
      </c>
      <c r="U28" s="18">
        <v>1.4680416831955136</v>
      </c>
      <c r="V28" s="20" t="s">
        <v>22</v>
      </c>
    </row>
    <row r="29" spans="1:22">
      <c r="A29" s="41">
        <v>2006</v>
      </c>
      <c r="B29" s="42" t="s">
        <v>2</v>
      </c>
      <c r="C29" s="15">
        <v>15.96</v>
      </c>
      <c r="D29" s="15">
        <v>76.27</v>
      </c>
      <c r="E29" s="15"/>
      <c r="F29" s="16">
        <v>4.66</v>
      </c>
      <c r="G29" s="16">
        <v>1.4694859997672718</v>
      </c>
      <c r="H29" s="79" t="s">
        <v>22</v>
      </c>
      <c r="I29" s="88" t="s">
        <v>10</v>
      </c>
      <c r="J29" s="43">
        <v>15.935</v>
      </c>
      <c r="K29" s="43">
        <v>76.05</v>
      </c>
      <c r="L29" s="43"/>
      <c r="M29" s="43">
        <v>4.68</v>
      </c>
      <c r="N29" s="61">
        <v>1.4599381875392474</v>
      </c>
      <c r="O29" s="84" t="s">
        <v>22</v>
      </c>
      <c r="P29" s="74" t="s">
        <v>24</v>
      </c>
      <c r="Q29" s="43">
        <v>16.05</v>
      </c>
      <c r="R29" s="43">
        <v>78.87</v>
      </c>
      <c r="S29" s="15"/>
      <c r="T29" s="16">
        <v>4.5199999999999996</v>
      </c>
      <c r="U29" s="16">
        <v>1.4958181756400883</v>
      </c>
      <c r="V29" s="43" t="s">
        <v>22</v>
      </c>
    </row>
    <row r="30" spans="1:22">
      <c r="A30" s="41">
        <v>2006</v>
      </c>
      <c r="B30" s="42" t="s">
        <v>1</v>
      </c>
      <c r="C30" s="15">
        <v>16.18</v>
      </c>
      <c r="D30" s="15">
        <v>77.12</v>
      </c>
      <c r="E30" s="15"/>
      <c r="F30" s="16">
        <v>4.62</v>
      </c>
      <c r="G30" s="16">
        <v>1.4842486745080459</v>
      </c>
      <c r="H30" s="79" t="s">
        <v>22</v>
      </c>
      <c r="I30" s="88" t="s">
        <v>52</v>
      </c>
      <c r="J30" s="43">
        <v>16.016666666666666</v>
      </c>
      <c r="K30" s="43">
        <v>76.41</v>
      </c>
      <c r="L30" s="43"/>
      <c r="M30" s="61">
        <v>4.66</v>
      </c>
      <c r="N30" s="61">
        <v>1.4680416831955136</v>
      </c>
      <c r="O30" s="84" t="s">
        <v>22</v>
      </c>
      <c r="P30" s="74" t="s">
        <v>25</v>
      </c>
      <c r="Q30" s="43">
        <v>15.01</v>
      </c>
      <c r="R30" s="43">
        <v>79.89</v>
      </c>
      <c r="S30" s="15"/>
      <c r="T30" s="16">
        <v>4.5599999999999996</v>
      </c>
      <c r="U30" s="16">
        <v>1.479241054752692</v>
      </c>
      <c r="V30" s="43" t="s">
        <v>22</v>
      </c>
    </row>
    <row r="31" spans="1:22">
      <c r="A31" s="41">
        <v>2006</v>
      </c>
      <c r="B31" s="42" t="s">
        <v>4</v>
      </c>
      <c r="C31" s="15">
        <v>16.309999999999999</v>
      </c>
      <c r="D31" s="15">
        <v>77.91</v>
      </c>
      <c r="E31" s="15"/>
      <c r="F31" s="16">
        <v>4.5999999999999996</v>
      </c>
      <c r="G31" s="16">
        <v>1.4872674445316583</v>
      </c>
      <c r="H31" s="79" t="s">
        <v>22</v>
      </c>
      <c r="I31" s="88" t="s">
        <v>5</v>
      </c>
      <c r="J31" s="43">
        <v>16.09</v>
      </c>
      <c r="K31" s="43">
        <v>76.78</v>
      </c>
      <c r="L31" s="43"/>
      <c r="M31" s="43">
        <v>4.6449999999999996</v>
      </c>
      <c r="N31" s="61">
        <v>1.4728481235295496</v>
      </c>
      <c r="O31" s="84" t="s">
        <v>22</v>
      </c>
      <c r="P31" s="74" t="s">
        <v>26</v>
      </c>
      <c r="Q31" s="17">
        <v>14.066666666666665</v>
      </c>
      <c r="R31" s="15">
        <v>80.510000000000005</v>
      </c>
      <c r="S31" s="4"/>
      <c r="T31" s="30">
        <v>4.8099999999999996</v>
      </c>
      <c r="U31" s="16">
        <v>1.4625392578188166</v>
      </c>
      <c r="V31" s="43" t="s">
        <v>22</v>
      </c>
    </row>
    <row r="32" spans="1:22">
      <c r="A32" s="41">
        <v>2006</v>
      </c>
      <c r="B32" s="42" t="s">
        <v>6</v>
      </c>
      <c r="C32" s="15">
        <v>16.25</v>
      </c>
      <c r="D32" s="15">
        <v>79.3</v>
      </c>
      <c r="E32" s="15"/>
      <c r="F32" s="16">
        <v>4.53</v>
      </c>
      <c r="G32" s="16">
        <v>1.5039002298578728</v>
      </c>
      <c r="H32" s="79" t="s">
        <v>22</v>
      </c>
      <c r="I32" s="88" t="s">
        <v>7</v>
      </c>
      <c r="J32" s="43">
        <v>16.122</v>
      </c>
      <c r="K32" s="43">
        <v>77.27</v>
      </c>
      <c r="L32" s="43"/>
      <c r="M32" s="43">
        <v>4.6219999999999999</v>
      </c>
      <c r="N32" s="61">
        <v>1.4790585447952143</v>
      </c>
      <c r="O32" s="84" t="s">
        <v>22</v>
      </c>
      <c r="P32" s="74"/>
      <c r="Q32" s="31"/>
      <c r="R32" s="43"/>
      <c r="S32" s="43"/>
      <c r="T32" s="44"/>
      <c r="U32" s="43"/>
      <c r="V32" s="43"/>
    </row>
    <row r="33" spans="1:22">
      <c r="A33" s="41">
        <v>2006</v>
      </c>
      <c r="B33" s="42" t="s">
        <v>8</v>
      </c>
      <c r="C33" s="15">
        <v>15.59</v>
      </c>
      <c r="D33" s="15">
        <v>79.42</v>
      </c>
      <c r="E33" s="15"/>
      <c r="F33" s="16">
        <v>4.4400000000000004</v>
      </c>
      <c r="G33" s="16">
        <v>1.4962868525307349</v>
      </c>
      <c r="H33" s="79" t="s">
        <v>22</v>
      </c>
      <c r="I33" s="88" t="s">
        <v>9</v>
      </c>
      <c r="J33" s="43">
        <v>16.033333333333335</v>
      </c>
      <c r="K33" s="43">
        <v>77.63</v>
      </c>
      <c r="L33" s="43"/>
      <c r="M33" s="43">
        <v>4.5916666666666668</v>
      </c>
      <c r="N33" s="61">
        <v>1.4819299294178012</v>
      </c>
      <c r="O33" s="84" t="s">
        <v>22</v>
      </c>
      <c r="P33" s="74"/>
      <c r="Q33" s="31"/>
      <c r="R33" s="43"/>
      <c r="S33" s="43"/>
      <c r="T33" s="44"/>
      <c r="U33" s="43"/>
      <c r="V33" s="43"/>
    </row>
    <row r="34" spans="1:22">
      <c r="A34" s="41">
        <v>2006</v>
      </c>
      <c r="B34" s="46" t="s">
        <v>11</v>
      </c>
      <c r="C34" s="15">
        <v>15.51</v>
      </c>
      <c r="D34" s="15">
        <v>79.58</v>
      </c>
      <c r="E34" s="15"/>
      <c r="F34" s="16">
        <v>4.3899999999999997</v>
      </c>
      <c r="G34" s="16">
        <v>1.4850086235737641</v>
      </c>
      <c r="H34" s="79" t="s">
        <v>22</v>
      </c>
      <c r="I34" s="88" t="s">
        <v>12</v>
      </c>
      <c r="J34" s="43">
        <v>15.95857142857143</v>
      </c>
      <c r="K34" s="43">
        <v>77.900000000000006</v>
      </c>
      <c r="L34" s="43"/>
      <c r="M34" s="43">
        <v>4.5628571428571432</v>
      </c>
      <c r="N34" s="61">
        <v>1.4823697428686529</v>
      </c>
      <c r="O34" s="84" t="s">
        <v>22</v>
      </c>
      <c r="P34" s="74"/>
      <c r="Q34" s="31"/>
      <c r="R34" s="43"/>
      <c r="S34" s="43"/>
      <c r="T34" s="44"/>
      <c r="U34" s="43"/>
      <c r="V34" s="43"/>
    </row>
    <row r="35" spans="1:22">
      <c r="A35" s="41">
        <v>2006</v>
      </c>
      <c r="B35" s="42" t="s">
        <v>13</v>
      </c>
      <c r="C35" s="15">
        <v>15.02</v>
      </c>
      <c r="D35" s="15">
        <v>80.03</v>
      </c>
      <c r="E35" s="15"/>
      <c r="F35" s="16">
        <v>4.58</v>
      </c>
      <c r="G35" s="16">
        <v>1.4811143700872853</v>
      </c>
      <c r="H35" s="79" t="s">
        <v>22</v>
      </c>
      <c r="I35" s="88" t="s">
        <v>14</v>
      </c>
      <c r="J35" s="43">
        <v>15.84125</v>
      </c>
      <c r="K35" s="43">
        <v>78.17</v>
      </c>
      <c r="L35" s="43"/>
      <c r="M35" s="43">
        <v>4.5650000000000004</v>
      </c>
      <c r="N35" s="61">
        <v>1.482212821270982</v>
      </c>
      <c r="O35" s="84" t="s">
        <v>22</v>
      </c>
      <c r="P35" s="74"/>
      <c r="Q35" s="31"/>
      <c r="R35" s="43"/>
      <c r="S35" s="43"/>
      <c r="T35" s="44"/>
      <c r="U35" s="43"/>
      <c r="V35" s="43"/>
    </row>
    <row r="36" spans="1:22">
      <c r="A36" s="41">
        <v>2006</v>
      </c>
      <c r="B36" s="42" t="s">
        <v>15</v>
      </c>
      <c r="C36" s="15">
        <v>14.5</v>
      </c>
      <c r="D36" s="15">
        <v>80.05</v>
      </c>
      <c r="E36" s="15"/>
      <c r="F36" s="16">
        <v>4.72</v>
      </c>
      <c r="G36" s="16">
        <v>1.4716001705970265</v>
      </c>
      <c r="H36" s="79" t="s">
        <v>22</v>
      </c>
      <c r="I36" s="88" t="s">
        <v>16</v>
      </c>
      <c r="J36" s="43">
        <v>15.692222222222224</v>
      </c>
      <c r="K36" s="43">
        <v>78.37</v>
      </c>
      <c r="L36" s="43"/>
      <c r="M36" s="43">
        <v>4.5822222222222226</v>
      </c>
      <c r="N36" s="61">
        <v>1.4810336378627647</v>
      </c>
      <c r="O36" s="84" t="s">
        <v>22</v>
      </c>
      <c r="P36" s="74"/>
      <c r="Q36" s="31"/>
      <c r="R36" s="43"/>
      <c r="S36" s="43"/>
      <c r="T36" s="44"/>
      <c r="U36" s="43"/>
      <c r="V36" s="43"/>
    </row>
    <row r="37" spans="1:22">
      <c r="A37" s="41">
        <v>2006</v>
      </c>
      <c r="B37" s="42" t="s">
        <v>17</v>
      </c>
      <c r="C37" s="15">
        <v>14.2</v>
      </c>
      <c r="D37" s="15">
        <v>79.7</v>
      </c>
      <c r="E37" s="15"/>
      <c r="F37" s="16">
        <v>4.75</v>
      </c>
      <c r="G37" s="16">
        <v>1.4586166410847361</v>
      </c>
      <c r="H37" s="79" t="s">
        <v>22</v>
      </c>
      <c r="I37" s="88" t="s">
        <v>18</v>
      </c>
      <c r="J37" s="43">
        <v>15.543000000000001</v>
      </c>
      <c r="K37" s="43">
        <v>78.510000000000005</v>
      </c>
      <c r="L37" s="43"/>
      <c r="M37" s="43">
        <v>4.5990000000000002</v>
      </c>
      <c r="N37" s="61">
        <v>1.4787919381849619</v>
      </c>
      <c r="O37" s="84" t="s">
        <v>22</v>
      </c>
      <c r="P37" s="74"/>
      <c r="Q37" s="31"/>
      <c r="R37" s="43"/>
      <c r="S37" s="43"/>
      <c r="T37" s="44"/>
      <c r="U37" s="43"/>
      <c r="V37" s="43"/>
    </row>
    <row r="38" spans="1:22">
      <c r="A38" s="41">
        <v>2006</v>
      </c>
      <c r="B38" s="42" t="s">
        <v>19</v>
      </c>
      <c r="C38" s="15">
        <v>14.13</v>
      </c>
      <c r="D38" s="15">
        <v>80.42</v>
      </c>
      <c r="E38" s="15"/>
      <c r="F38" s="16">
        <v>4.8099999999999996</v>
      </c>
      <c r="G38" s="16">
        <v>1.4605536549565983</v>
      </c>
      <c r="H38" s="79" t="s">
        <v>22</v>
      </c>
      <c r="I38" s="88" t="s">
        <v>20</v>
      </c>
      <c r="J38" s="43">
        <v>15.414545454545454</v>
      </c>
      <c r="K38" s="43">
        <v>78.680000000000007</v>
      </c>
      <c r="L38" s="43"/>
      <c r="M38" s="43">
        <v>4.6181818181818182</v>
      </c>
      <c r="N38" s="43">
        <v>1.4771339124369289</v>
      </c>
      <c r="O38" s="84" t="s">
        <v>22</v>
      </c>
      <c r="P38" s="74"/>
      <c r="Q38" s="31"/>
      <c r="R38" s="43"/>
      <c r="S38" s="43"/>
      <c r="T38" s="44"/>
      <c r="U38" s="43"/>
      <c r="V38" s="43"/>
    </row>
    <row r="39" spans="1:22" ht="15.75" thickBot="1">
      <c r="A39" s="49">
        <v>2006</v>
      </c>
      <c r="B39" s="50" t="s">
        <v>21</v>
      </c>
      <c r="C39" s="52">
        <v>13.87</v>
      </c>
      <c r="D39" s="52">
        <v>81.41</v>
      </c>
      <c r="E39" s="52"/>
      <c r="F39" s="54">
        <v>4.87</v>
      </c>
      <c r="G39" s="54">
        <v>1.4684474774151153</v>
      </c>
      <c r="H39" s="80" t="s">
        <v>22</v>
      </c>
      <c r="I39" s="90" t="s">
        <v>47</v>
      </c>
      <c r="J39" s="55">
        <v>15.29</v>
      </c>
      <c r="K39" s="54">
        <v>78.900000000000006</v>
      </c>
      <c r="L39" s="54"/>
      <c r="M39" s="67">
        <v>4.6399999999999997</v>
      </c>
      <c r="N39" s="67">
        <v>1.4763999999999999</v>
      </c>
      <c r="O39" s="80" t="s">
        <v>22</v>
      </c>
      <c r="P39" s="75"/>
      <c r="Q39" s="51"/>
      <c r="R39" s="52"/>
      <c r="S39" s="52"/>
      <c r="T39" s="53"/>
      <c r="U39" s="52"/>
      <c r="V39" s="52"/>
    </row>
    <row r="40" spans="1:22">
      <c r="A40" s="47">
        <v>2007</v>
      </c>
      <c r="B40" s="19" t="s">
        <v>3</v>
      </c>
      <c r="C40" s="17">
        <v>13.73</v>
      </c>
      <c r="D40" s="17">
        <v>80.78</v>
      </c>
      <c r="E40" s="17"/>
      <c r="F40" s="18">
        <v>4.75</v>
      </c>
      <c r="G40" s="18">
        <v>1.4471000000000001</v>
      </c>
      <c r="H40" s="78" t="s">
        <v>22</v>
      </c>
      <c r="I40" s="91" t="s">
        <v>3</v>
      </c>
      <c r="J40" s="20">
        <v>13.73</v>
      </c>
      <c r="K40" s="20">
        <v>80.78</v>
      </c>
      <c r="L40" s="20"/>
      <c r="M40" s="21">
        <v>4.75</v>
      </c>
      <c r="N40" s="21">
        <v>1.4471000000000001</v>
      </c>
      <c r="O40" s="89" t="s">
        <v>22</v>
      </c>
      <c r="P40" s="76" t="s">
        <v>23</v>
      </c>
      <c r="Q40" s="29">
        <v>13.666666666666666</v>
      </c>
      <c r="R40" s="20">
        <v>81.39</v>
      </c>
      <c r="S40" s="20"/>
      <c r="T40" s="20">
        <v>4.75</v>
      </c>
      <c r="U40" s="20">
        <v>1.4581999999999999</v>
      </c>
      <c r="V40" s="20" t="s">
        <v>22</v>
      </c>
    </row>
    <row r="41" spans="1:22">
      <c r="A41" s="41">
        <v>2007</v>
      </c>
      <c r="B41" s="42" t="s">
        <v>2</v>
      </c>
      <c r="C41" s="15">
        <v>13.51</v>
      </c>
      <c r="D41" s="15">
        <v>81.31</v>
      </c>
      <c r="E41" s="15"/>
      <c r="F41" s="16">
        <v>4.74</v>
      </c>
      <c r="G41" s="16">
        <v>1.4670000000000001</v>
      </c>
      <c r="H41" s="79" t="s">
        <v>22</v>
      </c>
      <c r="I41" s="88" t="s">
        <v>10</v>
      </c>
      <c r="J41" s="43">
        <v>13.620000000000001</v>
      </c>
      <c r="K41" s="43">
        <v>81.040000000000006</v>
      </c>
      <c r="L41" s="43"/>
      <c r="M41" s="43">
        <v>4.7450000000000001</v>
      </c>
      <c r="N41" s="61">
        <v>1.4570500000000002</v>
      </c>
      <c r="O41" s="84" t="s">
        <v>22</v>
      </c>
      <c r="P41" s="74" t="s">
        <v>24</v>
      </c>
      <c r="Q41" s="43">
        <v>13.686666666666667</v>
      </c>
      <c r="R41" s="43">
        <v>82.92</v>
      </c>
      <c r="S41" s="43"/>
      <c r="T41" s="61">
        <v>4.7</v>
      </c>
      <c r="U41" s="61">
        <v>1.4682999999999999</v>
      </c>
      <c r="V41" s="43" t="s">
        <v>22</v>
      </c>
    </row>
    <row r="42" spans="1:22">
      <c r="A42" s="41">
        <v>2007</v>
      </c>
      <c r="B42" s="42" t="s">
        <v>1</v>
      </c>
      <c r="C42" s="15">
        <v>13.76</v>
      </c>
      <c r="D42" s="15">
        <v>82.09</v>
      </c>
      <c r="E42" s="15"/>
      <c r="F42" s="16">
        <v>4.75</v>
      </c>
      <c r="G42" s="16">
        <v>1.4604999999999999</v>
      </c>
      <c r="H42" s="79" t="s">
        <v>22</v>
      </c>
      <c r="I42" s="88" t="s">
        <v>52</v>
      </c>
      <c r="J42" s="43">
        <v>13.666666666666666</v>
      </c>
      <c r="K42" s="43">
        <v>81.39</v>
      </c>
      <c r="L42" s="43"/>
      <c r="M42" s="43">
        <v>4.75</v>
      </c>
      <c r="N42" s="43">
        <v>1.4581999999999999</v>
      </c>
      <c r="O42" s="84" t="s">
        <v>22</v>
      </c>
      <c r="P42" s="74" t="s">
        <v>25</v>
      </c>
      <c r="Q42" s="43">
        <v>13.246666666666668</v>
      </c>
      <c r="R42" s="43">
        <v>84.15</v>
      </c>
      <c r="S42" s="43"/>
      <c r="T42" s="61">
        <v>4.83</v>
      </c>
      <c r="U42" s="61">
        <v>1.4791999999999998</v>
      </c>
      <c r="V42" s="43" t="s">
        <v>22</v>
      </c>
    </row>
    <row r="43" spans="1:22">
      <c r="A43" s="41">
        <v>2007</v>
      </c>
      <c r="B43" s="42" t="s">
        <v>4</v>
      </c>
      <c r="C43" s="15">
        <v>14.05</v>
      </c>
      <c r="D43" s="15">
        <v>82.89</v>
      </c>
      <c r="E43" s="15"/>
      <c r="F43" s="16">
        <v>4.7300000000000004</v>
      </c>
      <c r="G43" s="16">
        <v>1.4717</v>
      </c>
      <c r="H43" s="79" t="s">
        <v>22</v>
      </c>
      <c r="I43" s="88" t="s">
        <v>5</v>
      </c>
      <c r="J43" s="43">
        <v>13.762499999999999</v>
      </c>
      <c r="K43" s="43">
        <v>81.760000000000005</v>
      </c>
      <c r="L43" s="43"/>
      <c r="M43" s="43">
        <v>4.7424999999999997</v>
      </c>
      <c r="N43" s="43">
        <v>1.4615750000000001</v>
      </c>
      <c r="O43" s="84" t="s">
        <v>22</v>
      </c>
      <c r="P43" s="74" t="s">
        <v>26</v>
      </c>
      <c r="Q43" s="62">
        <v>12.866666666666667</v>
      </c>
      <c r="R43" s="43">
        <v>87.31</v>
      </c>
      <c r="S43" s="43"/>
      <c r="T43" s="43">
        <v>4.9000000000000004</v>
      </c>
      <c r="U43" s="43">
        <v>1.4237</v>
      </c>
      <c r="V43" s="43" t="s">
        <v>22</v>
      </c>
    </row>
    <row r="44" spans="1:22">
      <c r="A44" s="41">
        <v>2007</v>
      </c>
      <c r="B44" s="42" t="s">
        <v>6</v>
      </c>
      <c r="C44" s="15">
        <v>13.71</v>
      </c>
      <c r="D44" s="15">
        <v>83.08</v>
      </c>
      <c r="E44" s="15"/>
      <c r="F44" s="16">
        <v>4.66</v>
      </c>
      <c r="G44" s="16">
        <v>1.4701</v>
      </c>
      <c r="H44" s="79" t="s">
        <v>22</v>
      </c>
      <c r="I44" s="88" t="s">
        <v>7</v>
      </c>
      <c r="J44" s="43">
        <v>13.751999999999999</v>
      </c>
      <c r="K44" s="43">
        <v>82.02</v>
      </c>
      <c r="L44" s="43"/>
      <c r="M44" s="43">
        <v>4.726</v>
      </c>
      <c r="N44" s="61">
        <v>1.4632799999999999</v>
      </c>
      <c r="O44" s="84" t="s">
        <v>22</v>
      </c>
      <c r="P44" s="74"/>
      <c r="Q44" s="31"/>
      <c r="R44" s="43"/>
      <c r="S44" s="43"/>
      <c r="T44" s="44"/>
      <c r="U44" s="43"/>
      <c r="V44" s="43"/>
    </row>
    <row r="45" spans="1:22">
      <c r="A45" s="41">
        <v>2007</v>
      </c>
      <c r="B45" s="42" t="s">
        <v>8</v>
      </c>
      <c r="C45" s="15">
        <v>13.3</v>
      </c>
      <c r="D45" s="15">
        <v>82.79</v>
      </c>
      <c r="E45" s="15"/>
      <c r="F45" s="16">
        <v>4.71</v>
      </c>
      <c r="G45" s="16">
        <v>1.4631000000000001</v>
      </c>
      <c r="H45" s="79" t="s">
        <v>22</v>
      </c>
      <c r="I45" s="88" t="s">
        <v>9</v>
      </c>
      <c r="J45" s="43">
        <v>13.676666666666664</v>
      </c>
      <c r="K45" s="43">
        <v>82.15</v>
      </c>
      <c r="L45" s="43"/>
      <c r="M45" s="43">
        <v>4.7233333333333336</v>
      </c>
      <c r="N45" s="61">
        <v>1.4632500000000002</v>
      </c>
      <c r="O45" s="84" t="s">
        <v>22</v>
      </c>
      <c r="P45" s="74"/>
      <c r="Q45" s="31"/>
      <c r="R45" s="43"/>
      <c r="S45" s="43"/>
      <c r="T45" s="44"/>
      <c r="U45" s="43"/>
      <c r="V45" s="43"/>
    </row>
    <row r="46" spans="1:22">
      <c r="A46" s="41">
        <v>2007</v>
      </c>
      <c r="B46" s="46" t="s">
        <v>11</v>
      </c>
      <c r="C46" s="15">
        <v>13.24</v>
      </c>
      <c r="D46" s="15">
        <v>83.96</v>
      </c>
      <c r="E46" s="15"/>
      <c r="F46" s="16">
        <v>4.78</v>
      </c>
      <c r="G46" s="16">
        <v>1.4815</v>
      </c>
      <c r="H46" s="79" t="s">
        <v>22</v>
      </c>
      <c r="I46" s="88" t="s">
        <v>12</v>
      </c>
      <c r="J46" s="43">
        <v>13.614285714285712</v>
      </c>
      <c r="K46" s="43">
        <v>82.41</v>
      </c>
      <c r="L46" s="43"/>
      <c r="M46" s="43">
        <v>4.7314285714285713</v>
      </c>
      <c r="N46" s="61">
        <v>1.465857142857143</v>
      </c>
      <c r="O46" s="84" t="s">
        <v>22</v>
      </c>
      <c r="P46" s="74"/>
      <c r="Q46" s="31"/>
      <c r="R46" s="43"/>
      <c r="S46" s="43"/>
      <c r="T46" s="44"/>
      <c r="U46" s="43"/>
      <c r="V46" s="43"/>
    </row>
    <row r="47" spans="1:22">
      <c r="A47" s="41">
        <v>2007</v>
      </c>
      <c r="B47" s="42" t="s">
        <v>13</v>
      </c>
      <c r="C47" s="15">
        <v>13.15</v>
      </c>
      <c r="D47" s="15">
        <v>83.76</v>
      </c>
      <c r="E47" s="15"/>
      <c r="F47" s="16">
        <v>4.87</v>
      </c>
      <c r="G47" s="16">
        <v>1.4745999999999999</v>
      </c>
      <c r="H47" s="79" t="s">
        <v>22</v>
      </c>
      <c r="I47" s="88" t="s">
        <v>14</v>
      </c>
      <c r="J47" s="43">
        <v>13.556249999999999</v>
      </c>
      <c r="K47" s="43">
        <v>82.57</v>
      </c>
      <c r="L47" s="43"/>
      <c r="M47" s="43">
        <v>4.7487499999999994</v>
      </c>
      <c r="N47" s="61">
        <v>1.4669500000000002</v>
      </c>
      <c r="O47" s="84" t="s">
        <v>22</v>
      </c>
      <c r="P47" s="74"/>
      <c r="Q47" s="31"/>
      <c r="R47" s="43"/>
      <c r="S47" s="43"/>
      <c r="T47" s="44"/>
      <c r="U47" s="43"/>
      <c r="V47" s="43"/>
    </row>
    <row r="48" spans="1:22">
      <c r="A48" s="41">
        <v>2007</v>
      </c>
      <c r="B48" s="42" t="s">
        <v>15</v>
      </c>
      <c r="C48" s="15">
        <v>13.35</v>
      </c>
      <c r="D48" s="15">
        <v>84.74</v>
      </c>
      <c r="E48" s="15"/>
      <c r="F48" s="16">
        <v>4.83</v>
      </c>
      <c r="G48" s="16">
        <v>1.4815</v>
      </c>
      <c r="H48" s="79" t="s">
        <v>22</v>
      </c>
      <c r="I48" s="88" t="s">
        <v>16</v>
      </c>
      <c r="J48" s="43">
        <v>13.533333333333331</v>
      </c>
      <c r="K48" s="43">
        <v>82.81</v>
      </c>
      <c r="L48" s="43"/>
      <c r="M48" s="43">
        <v>4.7577777777777772</v>
      </c>
      <c r="N48" s="61">
        <v>1.4685666666666668</v>
      </c>
      <c r="O48" s="84" t="s">
        <v>22</v>
      </c>
      <c r="P48" s="74"/>
      <c r="Q48" s="31"/>
      <c r="R48" s="43"/>
      <c r="S48" s="43"/>
      <c r="T48" s="44"/>
      <c r="U48" s="43"/>
      <c r="V48" s="43"/>
    </row>
    <row r="49" spans="1:22">
      <c r="A49" s="41">
        <v>2007</v>
      </c>
      <c r="B49" s="42" t="s">
        <v>17</v>
      </c>
      <c r="C49" s="15">
        <v>13.27</v>
      </c>
      <c r="D49" s="15">
        <v>86.35</v>
      </c>
      <c r="E49" s="15"/>
      <c r="F49" s="16">
        <v>4.8499999999999996</v>
      </c>
      <c r="G49" s="16">
        <v>1.4239999999999999</v>
      </c>
      <c r="H49" s="79" t="s">
        <v>22</v>
      </c>
      <c r="I49" s="88" t="s">
        <v>18</v>
      </c>
      <c r="J49" s="43">
        <v>13.507</v>
      </c>
      <c r="K49" s="43">
        <v>83.16</v>
      </c>
      <c r="L49" s="43"/>
      <c r="M49" s="43">
        <v>4.7669999999999995</v>
      </c>
      <c r="N49" s="61">
        <v>1.4641100000000002</v>
      </c>
      <c r="O49" s="84" t="s">
        <v>22</v>
      </c>
      <c r="P49" s="74"/>
      <c r="Q49" s="31"/>
      <c r="R49" s="43"/>
      <c r="S49" s="43"/>
      <c r="T49" s="44"/>
      <c r="U49" s="43"/>
      <c r="V49" s="43"/>
    </row>
    <row r="50" spans="1:22">
      <c r="A50" s="41">
        <v>2007</v>
      </c>
      <c r="B50" s="42" t="s">
        <v>19</v>
      </c>
      <c r="C50" s="15">
        <v>12.95</v>
      </c>
      <c r="D50" s="15">
        <v>87.94</v>
      </c>
      <c r="E50" s="15"/>
      <c r="F50" s="16">
        <v>4.93</v>
      </c>
      <c r="G50" s="16">
        <v>1.4234</v>
      </c>
      <c r="H50" s="79" t="s">
        <v>22</v>
      </c>
      <c r="I50" s="88" t="s">
        <v>20</v>
      </c>
      <c r="J50" s="17">
        <v>13.456363636363635</v>
      </c>
      <c r="K50" s="43">
        <v>83.58</v>
      </c>
      <c r="L50" s="43"/>
      <c r="M50" s="43">
        <v>4.7818181818181813</v>
      </c>
      <c r="N50" s="43">
        <v>1.4604090909090912</v>
      </c>
      <c r="O50" s="84" t="s">
        <v>22</v>
      </c>
      <c r="P50" s="74"/>
      <c r="Q50" s="31"/>
      <c r="R50" s="43"/>
      <c r="S50" s="43"/>
      <c r="T50" s="44"/>
      <c r="U50" s="43"/>
      <c r="V50" s="43"/>
    </row>
    <row r="51" spans="1:22" ht="15.75" thickBot="1">
      <c r="A51" s="49">
        <v>2007</v>
      </c>
      <c r="B51" s="50" t="s">
        <v>21</v>
      </c>
      <c r="C51" s="52">
        <v>12.38</v>
      </c>
      <c r="D51" s="52">
        <v>87.65</v>
      </c>
      <c r="E51" s="52"/>
      <c r="F51" s="54">
        <v>4.92</v>
      </c>
      <c r="G51" s="54">
        <v>1.4237</v>
      </c>
      <c r="H51" s="80" t="s">
        <v>22</v>
      </c>
      <c r="I51" s="90" t="s">
        <v>48</v>
      </c>
      <c r="J51" s="55">
        <v>13.37</v>
      </c>
      <c r="K51" s="54">
        <v>83.91</v>
      </c>
      <c r="L51" s="54"/>
      <c r="M51" s="67">
        <v>4.79</v>
      </c>
      <c r="N51" s="67">
        <v>1.4574</v>
      </c>
      <c r="O51" s="80" t="s">
        <v>22</v>
      </c>
      <c r="P51" s="75"/>
      <c r="Q51" s="51"/>
      <c r="R51" s="52"/>
      <c r="S51" s="52"/>
      <c r="T51" s="53"/>
      <c r="U51" s="52"/>
      <c r="V51" s="52"/>
    </row>
    <row r="52" spans="1:22">
      <c r="A52" s="47">
        <v>2008</v>
      </c>
      <c r="B52" s="19" t="s">
        <v>3</v>
      </c>
      <c r="C52" s="39">
        <v>12.52</v>
      </c>
      <c r="D52" s="65">
        <v>87.75</v>
      </c>
      <c r="E52" s="113"/>
      <c r="F52" s="5">
        <v>4.92</v>
      </c>
      <c r="G52" s="5">
        <v>1.4617504218800628</v>
      </c>
      <c r="H52" s="78" t="s">
        <v>22</v>
      </c>
      <c r="I52" s="91" t="s">
        <v>3</v>
      </c>
      <c r="J52" s="17"/>
      <c r="K52" s="48"/>
      <c r="L52" s="48"/>
      <c r="M52" s="20"/>
      <c r="N52" s="20"/>
      <c r="O52" s="78"/>
      <c r="P52" s="76" t="s">
        <v>23</v>
      </c>
      <c r="Q52" s="8">
        <v>12.706666666666665</v>
      </c>
      <c r="R52" s="20">
        <v>88.54</v>
      </c>
      <c r="S52" s="20"/>
      <c r="T52" s="21">
        <v>4.97</v>
      </c>
      <c r="U52" s="21">
        <v>1.4899180233105158</v>
      </c>
      <c r="V52" s="20" t="s">
        <v>22</v>
      </c>
    </row>
    <row r="53" spans="1:22">
      <c r="A53" s="41">
        <v>2008</v>
      </c>
      <c r="B53" s="42" t="s">
        <v>2</v>
      </c>
      <c r="C53" s="38">
        <v>12.59</v>
      </c>
      <c r="D53" s="15">
        <v>87.59</v>
      </c>
      <c r="E53" s="15"/>
      <c r="F53" s="16">
        <v>4.91</v>
      </c>
      <c r="G53" s="16">
        <v>1.4747132855969816</v>
      </c>
      <c r="H53" s="79" t="s">
        <v>22</v>
      </c>
      <c r="I53" s="88" t="s">
        <v>10</v>
      </c>
      <c r="J53" s="15"/>
      <c r="K53" s="44"/>
      <c r="L53" s="44"/>
      <c r="M53" s="43"/>
      <c r="N53" s="43"/>
      <c r="O53" s="79"/>
      <c r="P53" s="74" t="s">
        <v>24</v>
      </c>
      <c r="Q53" s="7">
        <v>13</v>
      </c>
      <c r="R53" s="43">
        <v>90.44</v>
      </c>
      <c r="S53" s="43"/>
      <c r="T53" s="61">
        <v>5.0999999999999996</v>
      </c>
      <c r="U53" s="61">
        <v>1.5374877808806684</v>
      </c>
      <c r="V53" s="43" t="s">
        <v>22</v>
      </c>
    </row>
    <row r="54" spans="1:22">
      <c r="A54" s="41">
        <v>2008</v>
      </c>
      <c r="B54" s="42" t="s">
        <v>1</v>
      </c>
      <c r="C54" s="38">
        <v>13.01</v>
      </c>
      <c r="D54" s="15">
        <v>90.3</v>
      </c>
      <c r="E54" s="15"/>
      <c r="F54" s="16">
        <v>5.08</v>
      </c>
      <c r="G54" s="16">
        <v>1.5332903624545031</v>
      </c>
      <c r="H54" s="79" t="s">
        <v>22</v>
      </c>
      <c r="I54" s="88" t="s">
        <v>52</v>
      </c>
      <c r="J54" s="15"/>
      <c r="K54" s="44"/>
      <c r="L54" s="44"/>
      <c r="M54" s="43"/>
      <c r="N54" s="43"/>
      <c r="O54" s="79"/>
      <c r="P54" s="74" t="s">
        <v>25</v>
      </c>
      <c r="Q54" s="7">
        <v>12.463333333333333</v>
      </c>
      <c r="R54" s="43">
        <v>87.28</v>
      </c>
      <c r="S54" s="43"/>
      <c r="T54" s="61">
        <v>4.95</v>
      </c>
      <c r="U54" s="61">
        <v>1.4542091711838514</v>
      </c>
      <c r="V54" s="43" t="s">
        <v>22</v>
      </c>
    </row>
    <row r="55" spans="1:22">
      <c r="A55" s="41">
        <v>2008</v>
      </c>
      <c r="B55" s="42" t="s">
        <v>4</v>
      </c>
      <c r="C55" s="38">
        <v>13.14</v>
      </c>
      <c r="D55" s="15">
        <v>91.17</v>
      </c>
      <c r="E55" s="15"/>
      <c r="F55" s="16">
        <v>5.13</v>
      </c>
      <c r="G55" s="16">
        <v>1.5503479759757164</v>
      </c>
      <c r="H55" s="79" t="s">
        <v>22</v>
      </c>
      <c r="I55" s="88" t="s">
        <v>5</v>
      </c>
      <c r="J55" s="15"/>
      <c r="K55" s="10"/>
      <c r="L55" s="10"/>
      <c r="M55" s="15"/>
      <c r="N55" s="15"/>
      <c r="O55" s="79"/>
      <c r="P55" s="74" t="s">
        <v>26</v>
      </c>
      <c r="Q55" s="27">
        <v>11.216666666666667</v>
      </c>
      <c r="R55" s="43">
        <v>78.900000000000006</v>
      </c>
      <c r="S55" s="43"/>
      <c r="T55" s="61">
        <v>4.41</v>
      </c>
      <c r="U55" s="61">
        <v>1.4210264697670922</v>
      </c>
      <c r="V55" s="43" t="s">
        <v>22</v>
      </c>
    </row>
    <row r="56" spans="1:22">
      <c r="A56" s="41">
        <v>2008</v>
      </c>
      <c r="B56" s="42" t="s">
        <v>6</v>
      </c>
      <c r="C56" s="38">
        <v>12.96</v>
      </c>
      <c r="D56" s="15">
        <v>90.14</v>
      </c>
      <c r="E56" s="15"/>
      <c r="F56" s="16">
        <v>5.08</v>
      </c>
      <c r="G56" s="16">
        <v>1.5335308678730395</v>
      </c>
      <c r="H56" s="79" t="s">
        <v>22</v>
      </c>
      <c r="I56" s="88" t="s">
        <v>7</v>
      </c>
      <c r="J56" s="15"/>
      <c r="K56" s="10"/>
      <c r="L56" s="10"/>
      <c r="M56" s="15"/>
      <c r="N56" s="15"/>
      <c r="O56" s="79"/>
      <c r="P56" s="74"/>
      <c r="Q56" s="31"/>
      <c r="R56" s="43"/>
      <c r="S56" s="43"/>
      <c r="T56" s="44"/>
      <c r="U56" s="43"/>
      <c r="V56" s="43"/>
    </row>
    <row r="57" spans="1:22">
      <c r="A57" s="41">
        <v>2008</v>
      </c>
      <c r="B57" s="42" t="s">
        <v>8</v>
      </c>
      <c r="C57" s="27">
        <v>12.9</v>
      </c>
      <c r="D57" s="15">
        <v>90.03</v>
      </c>
      <c r="E57" s="15"/>
      <c r="F57" s="16">
        <v>5.0999999999999996</v>
      </c>
      <c r="G57" s="16">
        <v>1.5285844987932493</v>
      </c>
      <c r="H57" s="79" t="s">
        <v>22</v>
      </c>
      <c r="I57" s="88" t="s">
        <v>9</v>
      </c>
      <c r="J57" s="15"/>
      <c r="K57" s="10"/>
      <c r="L57" s="10"/>
      <c r="M57" s="15"/>
      <c r="N57" s="15"/>
      <c r="O57" s="79"/>
      <c r="P57" s="74"/>
      <c r="Q57" s="31"/>
      <c r="R57" s="43"/>
      <c r="S57" s="43"/>
      <c r="T57" s="44"/>
      <c r="U57" s="43"/>
      <c r="V57" s="43"/>
    </row>
    <row r="58" spans="1:22">
      <c r="A58" s="41">
        <v>2008</v>
      </c>
      <c r="B58" s="46" t="s">
        <v>11</v>
      </c>
      <c r="C58" s="38">
        <v>12.95</v>
      </c>
      <c r="D58" s="15">
        <v>90.8</v>
      </c>
      <c r="E58" s="15"/>
      <c r="F58" s="16">
        <v>5.15</v>
      </c>
      <c r="G58" s="16">
        <v>1.5171241865174321</v>
      </c>
      <c r="H58" s="79" t="s">
        <v>22</v>
      </c>
      <c r="I58" s="88" t="s">
        <v>12</v>
      </c>
      <c r="J58" s="15"/>
      <c r="K58" s="10"/>
      <c r="L58" s="10"/>
      <c r="M58" s="15"/>
      <c r="N58" s="15"/>
      <c r="O58" s="79"/>
      <c r="P58" s="74"/>
      <c r="Q58" s="31"/>
      <c r="R58" s="43"/>
      <c r="S58" s="43"/>
      <c r="T58" s="44"/>
      <c r="U58" s="43"/>
      <c r="V58" s="43"/>
    </row>
    <row r="59" spans="1:22">
      <c r="A59" s="41">
        <v>2008</v>
      </c>
      <c r="B59" s="42" t="s">
        <v>13</v>
      </c>
      <c r="C59" s="38">
        <v>12.48</v>
      </c>
      <c r="D59" s="15">
        <v>87.51</v>
      </c>
      <c r="E59" s="15"/>
      <c r="F59" s="16">
        <v>4.9800000000000004</v>
      </c>
      <c r="G59" s="16">
        <v>1.4510017306150615</v>
      </c>
      <c r="H59" s="79" t="s">
        <v>22</v>
      </c>
      <c r="I59" s="88" t="s">
        <v>14</v>
      </c>
      <c r="J59" s="15"/>
      <c r="K59" s="10"/>
      <c r="L59" s="10"/>
      <c r="M59" s="15"/>
      <c r="N59" s="15"/>
      <c r="O59" s="79"/>
      <c r="P59" s="74"/>
      <c r="Q59" s="31"/>
      <c r="R59" s="43"/>
      <c r="S59" s="43"/>
      <c r="T59" s="44"/>
      <c r="U59" s="43"/>
      <c r="V59" s="43"/>
    </row>
    <row r="60" spans="1:22">
      <c r="A60" s="41">
        <v>2008</v>
      </c>
      <c r="B60" s="42" t="s">
        <v>15</v>
      </c>
      <c r="C60" s="38">
        <v>11.96</v>
      </c>
      <c r="D60" s="15">
        <v>83.69</v>
      </c>
      <c r="E60" s="15"/>
      <c r="F60" s="16">
        <v>4.7300000000000004</v>
      </c>
      <c r="G60" s="16">
        <v>1.3945015964190601</v>
      </c>
      <c r="H60" s="79" t="s">
        <v>22</v>
      </c>
      <c r="I60" s="88" t="s">
        <v>16</v>
      </c>
      <c r="J60" s="15"/>
      <c r="K60" s="44"/>
      <c r="L60" s="44"/>
      <c r="M60" s="43"/>
      <c r="N60" s="43"/>
      <c r="O60" s="79"/>
      <c r="P60" s="74"/>
      <c r="Q60" s="31"/>
      <c r="R60" s="43"/>
      <c r="S60" s="43"/>
      <c r="T60" s="44"/>
      <c r="U60" s="43"/>
      <c r="V60" s="43"/>
    </row>
    <row r="61" spans="1:22">
      <c r="A61" s="41">
        <v>2008</v>
      </c>
      <c r="B61" s="42" t="s">
        <v>17</v>
      </c>
      <c r="C61" s="38">
        <v>11.59</v>
      </c>
      <c r="D61" s="15">
        <v>80.23</v>
      </c>
      <c r="E61" s="15"/>
      <c r="F61" s="16">
        <v>4.5599999999999996</v>
      </c>
      <c r="G61" s="16">
        <v>1.4268422151833906</v>
      </c>
      <c r="H61" s="79" t="s">
        <v>22</v>
      </c>
      <c r="I61" s="88" t="s">
        <v>18</v>
      </c>
      <c r="J61" s="15"/>
      <c r="K61" s="44"/>
      <c r="L61" s="44"/>
      <c r="M61" s="43"/>
      <c r="N61" s="43"/>
      <c r="O61" s="79"/>
      <c r="P61" s="74"/>
      <c r="Q61" s="31"/>
      <c r="R61" s="43"/>
      <c r="S61" s="43"/>
      <c r="T61" s="44"/>
      <c r="U61" s="43"/>
      <c r="V61" s="43"/>
    </row>
    <row r="62" spans="1:22">
      <c r="A62" s="41">
        <v>2008</v>
      </c>
      <c r="B62" s="42" t="s">
        <v>19</v>
      </c>
      <c r="C62" s="38">
        <v>11.16</v>
      </c>
      <c r="D62" s="15">
        <v>78.209999999999994</v>
      </c>
      <c r="E62" s="15"/>
      <c r="F62" s="16">
        <v>4.4000000000000004</v>
      </c>
      <c r="G62" s="16">
        <v>1.430333484946817</v>
      </c>
      <c r="H62" s="79" t="s">
        <v>22</v>
      </c>
      <c r="I62" s="88" t="s">
        <v>20</v>
      </c>
      <c r="J62" s="15"/>
      <c r="K62" s="44"/>
      <c r="L62" s="44"/>
      <c r="M62" s="43"/>
      <c r="N62" s="43"/>
      <c r="O62" s="79"/>
      <c r="P62" s="74"/>
      <c r="Q62" s="31"/>
      <c r="R62" s="43"/>
      <c r="S62" s="43"/>
      <c r="T62" s="44"/>
      <c r="U62" s="43"/>
      <c r="V62" s="43"/>
    </row>
    <row r="63" spans="1:22" ht="15.75" thickBot="1">
      <c r="A63" s="49">
        <v>2008</v>
      </c>
      <c r="B63" s="50" t="s">
        <v>21</v>
      </c>
      <c r="C63" s="55">
        <v>10.9</v>
      </c>
      <c r="D63" s="52">
        <v>78.260000000000005</v>
      </c>
      <c r="E63" s="52"/>
      <c r="F63" s="54">
        <v>4.28</v>
      </c>
      <c r="G63" s="54">
        <v>1.4059037091710684</v>
      </c>
      <c r="H63" s="80" t="s">
        <v>22</v>
      </c>
      <c r="I63" s="90" t="s">
        <v>33</v>
      </c>
      <c r="J63" s="55">
        <v>12.346666666666669</v>
      </c>
      <c r="K63" s="52">
        <v>86.17</v>
      </c>
      <c r="L63" s="52"/>
      <c r="M63" s="54">
        <v>4.8600000000000003</v>
      </c>
      <c r="N63" s="54">
        <v>1.4756603612855317</v>
      </c>
      <c r="O63" s="80" t="s">
        <v>22</v>
      </c>
      <c r="P63" s="75"/>
      <c r="Q63" s="51"/>
      <c r="R63" s="52"/>
      <c r="S63" s="52"/>
      <c r="T63" s="53"/>
      <c r="U63" s="52"/>
      <c r="V63" s="52"/>
    </row>
    <row r="64" spans="1:22">
      <c r="A64" s="47">
        <v>2009</v>
      </c>
      <c r="B64" s="19" t="s">
        <v>3</v>
      </c>
      <c r="C64" s="28">
        <v>9.4</v>
      </c>
      <c r="D64" s="65">
        <v>84.36</v>
      </c>
      <c r="E64" s="113"/>
      <c r="F64" s="5">
        <v>3.83</v>
      </c>
      <c r="G64" s="5">
        <v>1.2915352159954621</v>
      </c>
      <c r="H64" s="78" t="s">
        <v>22</v>
      </c>
      <c r="I64" s="91" t="s">
        <v>3</v>
      </c>
      <c r="J64" s="28"/>
      <c r="K64" s="25"/>
      <c r="L64" s="25"/>
      <c r="M64" s="21"/>
      <c r="N64" s="21"/>
      <c r="O64" s="78"/>
      <c r="P64" s="76" t="s">
        <v>23</v>
      </c>
      <c r="Q64" s="8">
        <v>9.5</v>
      </c>
      <c r="R64" s="20">
        <v>81.5</v>
      </c>
      <c r="S64" s="20"/>
      <c r="T64" s="21">
        <v>4.07</v>
      </c>
      <c r="U64" s="21">
        <v>1.2158309995106638</v>
      </c>
      <c r="V64" s="20" t="s">
        <v>22</v>
      </c>
    </row>
    <row r="65" spans="1:22">
      <c r="A65" s="41">
        <v>2009</v>
      </c>
      <c r="B65" s="42" t="s">
        <v>2</v>
      </c>
      <c r="C65" s="38">
        <v>8.5299999999999994</v>
      </c>
      <c r="D65" s="15">
        <v>78.39</v>
      </c>
      <c r="E65" s="15"/>
      <c r="F65" s="16">
        <v>4.05</v>
      </c>
      <c r="G65" s="16">
        <v>1.1452110066234493</v>
      </c>
      <c r="H65" s="79" t="s">
        <v>22</v>
      </c>
      <c r="I65" s="88" t="s">
        <v>10</v>
      </c>
      <c r="J65" s="15"/>
      <c r="K65" s="44"/>
      <c r="L65" s="44"/>
      <c r="M65" s="43"/>
      <c r="N65" s="43"/>
      <c r="O65" s="79"/>
      <c r="P65" s="74" t="s">
        <v>24</v>
      </c>
      <c r="Q65" s="7">
        <v>11.526666666666699</v>
      </c>
      <c r="R65" s="43">
        <v>87.2</v>
      </c>
      <c r="S65" s="43"/>
      <c r="T65" s="61">
        <v>4.67</v>
      </c>
      <c r="U65" s="61">
        <v>1.3427192886260191</v>
      </c>
      <c r="V65" s="43" t="s">
        <v>22</v>
      </c>
    </row>
    <row r="66" spans="1:22">
      <c r="A66" s="41">
        <v>2009</v>
      </c>
      <c r="B66" s="42" t="s">
        <v>1</v>
      </c>
      <c r="C66" s="38">
        <v>10.57</v>
      </c>
      <c r="D66" s="15">
        <v>81.87</v>
      </c>
      <c r="E66" s="15"/>
      <c r="F66" s="16">
        <v>4.34</v>
      </c>
      <c r="G66" s="16">
        <v>1.2107467759130803</v>
      </c>
      <c r="H66" s="79" t="s">
        <v>22</v>
      </c>
      <c r="I66" s="88" t="s">
        <v>52</v>
      </c>
      <c r="J66" s="7"/>
      <c r="K66" s="43"/>
      <c r="L66" s="43"/>
      <c r="M66" s="61"/>
      <c r="N66" s="61"/>
      <c r="O66" s="92"/>
      <c r="P66" s="74" t="s">
        <v>25</v>
      </c>
      <c r="Q66" s="6">
        <v>11.909999999999998</v>
      </c>
      <c r="R66" s="43">
        <v>90.04</v>
      </c>
      <c r="S66" s="43"/>
      <c r="T66" s="61">
        <v>4.82</v>
      </c>
      <c r="U66" s="61">
        <v>1.3964284939335496</v>
      </c>
      <c r="V66" s="43" t="s">
        <v>22</v>
      </c>
    </row>
    <row r="67" spans="1:22">
      <c r="A67" s="41">
        <v>2009</v>
      </c>
      <c r="B67" s="42" t="s">
        <v>4</v>
      </c>
      <c r="C67" s="38">
        <v>11.11</v>
      </c>
      <c r="D67" s="15">
        <v>84.23</v>
      </c>
      <c r="E67" s="15"/>
      <c r="F67" s="16">
        <v>4.49</v>
      </c>
      <c r="G67" s="16">
        <v>1.2845582596255525</v>
      </c>
      <c r="H67" s="79" t="s">
        <v>22</v>
      </c>
      <c r="I67" s="88" t="s">
        <v>5</v>
      </c>
      <c r="J67" s="15"/>
      <c r="K67" s="44"/>
      <c r="L67" s="44"/>
      <c r="M67" s="43"/>
      <c r="N67" s="43"/>
      <c r="O67" s="79"/>
      <c r="P67" s="74" t="s">
        <v>26</v>
      </c>
      <c r="Q67" s="27">
        <v>13.053333333333333</v>
      </c>
      <c r="R67" s="43">
        <v>93.97</v>
      </c>
      <c r="S67" s="43"/>
      <c r="T67" s="61">
        <v>5.09</v>
      </c>
      <c r="U67" s="61">
        <v>1.4901431231476796</v>
      </c>
      <c r="V67" s="43" t="s">
        <v>22</v>
      </c>
    </row>
    <row r="68" spans="1:22">
      <c r="A68" s="41">
        <v>2009</v>
      </c>
      <c r="B68" s="42" t="s">
        <v>6</v>
      </c>
      <c r="C68" s="38">
        <v>11.67</v>
      </c>
      <c r="D68" s="15">
        <v>86.66</v>
      </c>
      <c r="E68" s="15"/>
      <c r="F68" s="16">
        <v>4.6900000000000004</v>
      </c>
      <c r="G68" s="16">
        <v>1.3435601475128438</v>
      </c>
      <c r="H68" s="79" t="s">
        <v>22</v>
      </c>
      <c r="I68" s="88" t="s">
        <v>7</v>
      </c>
      <c r="J68" s="15"/>
      <c r="K68" s="44"/>
      <c r="L68" s="44"/>
      <c r="M68" s="43"/>
      <c r="N68" s="43"/>
      <c r="O68" s="79"/>
      <c r="P68" s="74"/>
      <c r="Q68" s="31"/>
      <c r="R68" s="43"/>
      <c r="S68" s="43"/>
      <c r="T68" s="44"/>
      <c r="U68" s="43"/>
      <c r="V68" s="43"/>
    </row>
    <row r="69" spans="1:22">
      <c r="A69" s="41">
        <v>2009</v>
      </c>
      <c r="B69" s="42" t="s">
        <v>8</v>
      </c>
      <c r="C69" s="27">
        <v>11.8</v>
      </c>
      <c r="D69" s="15">
        <v>90.85</v>
      </c>
      <c r="E69" s="15"/>
      <c r="F69" s="16">
        <v>4.84</v>
      </c>
      <c r="G69" s="16">
        <v>1.4000394587396612</v>
      </c>
      <c r="H69" s="79" t="s">
        <v>22</v>
      </c>
      <c r="I69" s="88" t="s">
        <v>9</v>
      </c>
      <c r="J69" s="15"/>
      <c r="K69" s="44"/>
      <c r="L69" s="44"/>
      <c r="M69" s="43"/>
      <c r="N69" s="43"/>
      <c r="O69" s="79"/>
      <c r="P69" s="74"/>
      <c r="Q69" s="31"/>
      <c r="R69" s="43"/>
      <c r="S69" s="43"/>
      <c r="T69" s="44"/>
      <c r="U69" s="43"/>
      <c r="V69" s="43"/>
    </row>
    <row r="70" spans="1:22">
      <c r="A70" s="41">
        <v>2009</v>
      </c>
      <c r="B70" s="46" t="s">
        <v>11</v>
      </c>
      <c r="C70" s="38">
        <v>11.58</v>
      </c>
      <c r="D70" s="15">
        <v>90.11</v>
      </c>
      <c r="E70" s="15"/>
      <c r="F70" s="16">
        <v>4.78</v>
      </c>
      <c r="G70" s="16">
        <v>1.3783720923106464</v>
      </c>
      <c r="H70" s="79" t="s">
        <v>22</v>
      </c>
      <c r="I70" s="88" t="s">
        <v>12</v>
      </c>
      <c r="J70" s="15"/>
      <c r="K70" s="10"/>
      <c r="L70" s="10"/>
      <c r="M70" s="15"/>
      <c r="N70" s="15"/>
      <c r="O70" s="79"/>
      <c r="P70" s="74"/>
      <c r="Q70" s="31"/>
      <c r="R70" s="43"/>
      <c r="S70" s="43"/>
      <c r="T70" s="44"/>
      <c r="U70" s="43"/>
      <c r="V70" s="43"/>
    </row>
    <row r="71" spans="1:22">
      <c r="A71" s="41">
        <v>2009</v>
      </c>
      <c r="B71" s="42" t="s">
        <v>13</v>
      </c>
      <c r="C71" s="38">
        <v>11.79</v>
      </c>
      <c r="D71" s="15">
        <v>89.52</v>
      </c>
      <c r="E71" s="15"/>
      <c r="F71" s="16">
        <v>4.7699999999999996</v>
      </c>
      <c r="G71" s="16">
        <v>1.3835608439388789</v>
      </c>
      <c r="H71" s="79" t="s">
        <v>22</v>
      </c>
      <c r="I71" s="88" t="s">
        <v>14</v>
      </c>
      <c r="J71" s="15"/>
      <c r="K71" s="10"/>
      <c r="L71" s="10"/>
      <c r="M71" s="15"/>
      <c r="N71" s="15"/>
      <c r="O71" s="79"/>
      <c r="P71" s="74"/>
      <c r="Q71" s="31"/>
      <c r="R71" s="43"/>
      <c r="S71" s="43"/>
      <c r="T71" s="44"/>
      <c r="U71" s="43"/>
      <c r="V71" s="43"/>
    </row>
    <row r="72" spans="1:22">
      <c r="A72" s="41">
        <v>2009</v>
      </c>
      <c r="B72" s="42" t="s">
        <v>15</v>
      </c>
      <c r="C72" s="38">
        <v>12.36</v>
      </c>
      <c r="D72" s="15">
        <v>90.48</v>
      </c>
      <c r="E72" s="15"/>
      <c r="F72" s="16">
        <v>4.9000000000000004</v>
      </c>
      <c r="G72" s="16">
        <v>1.427352545551124</v>
      </c>
      <c r="H72" s="79" t="s">
        <v>22</v>
      </c>
      <c r="I72" s="88" t="s">
        <v>16</v>
      </c>
      <c r="J72" s="15"/>
      <c r="K72" s="10"/>
      <c r="L72" s="10"/>
      <c r="M72" s="15"/>
      <c r="N72" s="15"/>
      <c r="O72" s="79"/>
      <c r="P72" s="74"/>
      <c r="Q72" s="31"/>
      <c r="R72" s="43"/>
      <c r="S72" s="43"/>
      <c r="T72" s="44"/>
      <c r="U72" s="43"/>
      <c r="V72" s="43"/>
    </row>
    <row r="73" spans="1:22">
      <c r="A73" s="41">
        <v>2009</v>
      </c>
      <c r="B73" s="42" t="s">
        <v>17</v>
      </c>
      <c r="C73" s="38">
        <v>13.11</v>
      </c>
      <c r="D73" s="15">
        <v>92.83</v>
      </c>
      <c r="E73" s="15"/>
      <c r="F73" s="16">
        <v>5.12</v>
      </c>
      <c r="G73" s="16">
        <v>1.4779115994330287</v>
      </c>
      <c r="H73" s="79" t="s">
        <v>22</v>
      </c>
      <c r="I73" s="88" t="s">
        <v>18</v>
      </c>
      <c r="J73" s="15"/>
      <c r="K73" s="10"/>
      <c r="L73" s="10"/>
      <c r="M73" s="15"/>
      <c r="N73" s="15"/>
      <c r="O73" s="79"/>
      <c r="P73" s="74"/>
      <c r="Q73" s="31"/>
      <c r="R73" s="43"/>
      <c r="S73" s="43"/>
      <c r="T73" s="44"/>
      <c r="U73" s="43"/>
      <c r="V73" s="43"/>
    </row>
    <row r="74" spans="1:22">
      <c r="A74" s="41">
        <v>2009</v>
      </c>
      <c r="B74" s="42" t="s">
        <v>19</v>
      </c>
      <c r="C74" s="38">
        <v>13.37</v>
      </c>
      <c r="D74" s="15">
        <v>94.39</v>
      </c>
      <c r="E74" s="15"/>
      <c r="F74" s="16">
        <v>5.19</v>
      </c>
      <c r="G74" s="16">
        <v>1.5141313571150365</v>
      </c>
      <c r="H74" s="79" t="s">
        <v>22</v>
      </c>
      <c r="I74" s="88" t="s">
        <v>20</v>
      </c>
      <c r="J74" s="15"/>
      <c r="K74" s="10"/>
      <c r="L74" s="10"/>
      <c r="M74" s="15"/>
      <c r="N74" s="15"/>
      <c r="O74" s="79"/>
      <c r="P74" s="74"/>
      <c r="Q74" s="31"/>
      <c r="R74" s="43"/>
      <c r="S74" s="43"/>
      <c r="T74" s="44"/>
      <c r="U74" s="43"/>
      <c r="V74" s="43"/>
    </row>
    <row r="75" spans="1:22" ht="15.75" thickBot="1">
      <c r="A75" s="49">
        <v>2009</v>
      </c>
      <c r="B75" s="50" t="s">
        <v>21</v>
      </c>
      <c r="C75" s="51">
        <v>12.68</v>
      </c>
      <c r="D75" s="52">
        <v>94.7</v>
      </c>
      <c r="E75" s="52"/>
      <c r="F75" s="54">
        <v>4.97</v>
      </c>
      <c r="G75" s="54">
        <v>1.4783864128949733</v>
      </c>
      <c r="H75" s="80" t="s">
        <v>22</v>
      </c>
      <c r="I75" s="90" t="s">
        <v>27</v>
      </c>
      <c r="J75" s="55">
        <v>11.4975</v>
      </c>
      <c r="K75" s="52">
        <v>88.06</v>
      </c>
      <c r="L75" s="52"/>
      <c r="M75" s="54">
        <v>4.66</v>
      </c>
      <c r="N75" s="54">
        <v>1.3612804763044781</v>
      </c>
      <c r="O75" s="80" t="s">
        <v>22</v>
      </c>
      <c r="P75" s="75"/>
      <c r="Q75" s="51"/>
      <c r="R75" s="52"/>
      <c r="S75" s="52"/>
      <c r="T75" s="53"/>
      <c r="U75" s="52"/>
      <c r="V75" s="52"/>
    </row>
    <row r="76" spans="1:22">
      <c r="A76" s="47">
        <v>2010</v>
      </c>
      <c r="B76" s="19" t="s">
        <v>3</v>
      </c>
      <c r="C76" s="39">
        <v>12.67</v>
      </c>
      <c r="D76" s="65">
        <v>95.65</v>
      </c>
      <c r="E76" s="113"/>
      <c r="F76" s="5">
        <v>4.97</v>
      </c>
      <c r="G76" s="5">
        <v>1.4924999999999999</v>
      </c>
      <c r="H76" s="78" t="s">
        <v>22</v>
      </c>
      <c r="I76" s="91" t="s">
        <v>3</v>
      </c>
      <c r="J76" s="40">
        <v>12.67</v>
      </c>
      <c r="K76" s="25">
        <v>95.65</v>
      </c>
      <c r="L76" s="25"/>
      <c r="M76" s="21">
        <v>4.97</v>
      </c>
      <c r="N76" s="21">
        <v>1.4924999999999999</v>
      </c>
      <c r="O76" s="89" t="s">
        <v>22</v>
      </c>
      <c r="P76" s="76" t="s">
        <v>23</v>
      </c>
      <c r="Q76" s="32">
        <v>12.88</v>
      </c>
      <c r="R76" s="20">
        <v>97.29</v>
      </c>
      <c r="S76" s="20"/>
      <c r="T76" s="21">
        <v>4.95</v>
      </c>
      <c r="U76" s="21">
        <v>1.4939333333333333</v>
      </c>
      <c r="V76" s="20" t="s">
        <v>22</v>
      </c>
    </row>
    <row r="77" spans="1:22">
      <c r="A77" s="41">
        <v>2010</v>
      </c>
      <c r="B77" s="42" t="s">
        <v>2</v>
      </c>
      <c r="C77" s="38">
        <v>12.62</v>
      </c>
      <c r="D77" s="15">
        <v>96.17</v>
      </c>
      <c r="E77" s="15"/>
      <c r="F77" s="16">
        <v>4.9000000000000004</v>
      </c>
      <c r="G77" s="16">
        <v>1.4734</v>
      </c>
      <c r="H77" s="79" t="s">
        <v>22</v>
      </c>
      <c r="I77" s="88" t="s">
        <v>10</v>
      </c>
      <c r="J77" s="43"/>
      <c r="K77" s="44"/>
      <c r="L77" s="44"/>
      <c r="M77" s="43"/>
      <c r="N77" s="43"/>
      <c r="O77" s="84" t="s">
        <v>22</v>
      </c>
      <c r="P77" s="74" t="s">
        <v>24</v>
      </c>
      <c r="Q77" s="27">
        <v>12.71</v>
      </c>
      <c r="R77" s="43">
        <v>98.91</v>
      </c>
      <c r="S77" s="43"/>
      <c r="T77" s="61">
        <v>4.8499999999999996</v>
      </c>
      <c r="U77" s="62">
        <v>1.5159666666666667</v>
      </c>
      <c r="V77" s="43" t="s">
        <v>22</v>
      </c>
    </row>
    <row r="78" spans="1:22">
      <c r="A78" s="41">
        <v>2010</v>
      </c>
      <c r="B78" s="42" t="s">
        <v>1</v>
      </c>
      <c r="C78" s="38">
        <v>13.35</v>
      </c>
      <c r="D78" s="15">
        <v>100.11</v>
      </c>
      <c r="E78" s="15"/>
      <c r="F78" s="16">
        <v>4.97</v>
      </c>
      <c r="G78" s="16">
        <v>1.5159</v>
      </c>
      <c r="H78" s="79" t="s">
        <v>22</v>
      </c>
      <c r="I78" s="88" t="s">
        <v>52</v>
      </c>
      <c r="J78" s="37">
        <v>12.88</v>
      </c>
      <c r="K78" s="43">
        <v>97.29</v>
      </c>
      <c r="L78" s="43"/>
      <c r="M78" s="61">
        <v>4.95</v>
      </c>
      <c r="N78" s="61">
        <v>1.4939333333333333</v>
      </c>
      <c r="O78" s="84" t="s">
        <v>22</v>
      </c>
      <c r="P78" s="74" t="s">
        <v>25</v>
      </c>
      <c r="Q78" s="27">
        <v>11.96</v>
      </c>
      <c r="R78" s="43">
        <v>98.11</v>
      </c>
      <c r="S78" s="43"/>
      <c r="T78" s="61">
        <v>4.82</v>
      </c>
      <c r="U78" s="62">
        <v>1.5254333333333332</v>
      </c>
      <c r="V78" s="43" t="s">
        <v>22</v>
      </c>
    </row>
    <row r="79" spans="1:22">
      <c r="A79" s="41">
        <v>2010</v>
      </c>
      <c r="B79" s="42" t="s">
        <v>4</v>
      </c>
      <c r="C79" s="38">
        <v>13.53</v>
      </c>
      <c r="D79" s="15">
        <v>101.68</v>
      </c>
      <c r="E79" s="15"/>
      <c r="F79" s="16">
        <v>5.03</v>
      </c>
      <c r="G79" s="16">
        <v>1.5504</v>
      </c>
      <c r="H79" s="79" t="s">
        <v>22</v>
      </c>
      <c r="I79" s="88" t="s">
        <v>5</v>
      </c>
      <c r="J79" s="43"/>
      <c r="K79" s="44"/>
      <c r="L79" s="44"/>
      <c r="M79" s="43"/>
      <c r="N79" s="43"/>
      <c r="O79" s="84" t="s">
        <v>22</v>
      </c>
      <c r="P79" s="74" t="s">
        <v>26</v>
      </c>
      <c r="Q79" s="27">
        <v>11.75</v>
      </c>
      <c r="R79" s="15">
        <v>98.13</v>
      </c>
      <c r="S79" s="15"/>
      <c r="T79" s="9">
        <v>4.8</v>
      </c>
      <c r="U79" s="27">
        <v>1.5242666666666667</v>
      </c>
      <c r="V79" s="15" t="s">
        <v>22</v>
      </c>
    </row>
    <row r="80" spans="1:22">
      <c r="A80" s="41">
        <v>2010</v>
      </c>
      <c r="B80" s="42" t="s">
        <v>6</v>
      </c>
      <c r="C80" s="38">
        <v>12.65</v>
      </c>
      <c r="D80" s="15">
        <v>98.45</v>
      </c>
      <c r="E80" s="15"/>
      <c r="F80" s="16">
        <v>4.82</v>
      </c>
      <c r="G80" s="16">
        <v>1.5124</v>
      </c>
      <c r="H80" s="79" t="s">
        <v>22</v>
      </c>
      <c r="I80" s="88" t="s">
        <v>7</v>
      </c>
      <c r="J80" s="43"/>
      <c r="K80" s="44"/>
      <c r="L80" s="44"/>
      <c r="M80" s="43"/>
      <c r="N80" s="43"/>
      <c r="O80" s="84" t="s">
        <v>22</v>
      </c>
      <c r="P80" s="74"/>
      <c r="Q80" s="31"/>
      <c r="R80" s="43"/>
      <c r="S80" s="43"/>
      <c r="T80" s="44"/>
      <c r="U80" s="43"/>
      <c r="V80" s="43"/>
    </row>
    <row r="81" spans="1:22">
      <c r="A81" s="41">
        <v>2010</v>
      </c>
      <c r="B81" s="42" t="s">
        <v>8</v>
      </c>
      <c r="C81" s="27">
        <v>11.95409090909091</v>
      </c>
      <c r="D81" s="15">
        <v>96.65</v>
      </c>
      <c r="E81" s="15"/>
      <c r="F81" s="16">
        <v>4.71</v>
      </c>
      <c r="G81" s="16">
        <v>1.4851000000000001</v>
      </c>
      <c r="H81" s="79" t="s">
        <v>22</v>
      </c>
      <c r="I81" s="88" t="s">
        <v>9</v>
      </c>
      <c r="J81" s="62">
        <v>12.8</v>
      </c>
      <c r="K81" s="43">
        <v>98.09</v>
      </c>
      <c r="L81" s="43"/>
      <c r="M81" s="61">
        <v>4.9000000000000004</v>
      </c>
      <c r="N81" s="61">
        <v>1.5049390605038608</v>
      </c>
      <c r="O81" s="84" t="s">
        <v>22</v>
      </c>
      <c r="P81" s="74"/>
      <c r="Q81" s="31"/>
      <c r="R81" s="43"/>
      <c r="S81" s="43"/>
      <c r="T81" s="44"/>
      <c r="U81" s="43"/>
      <c r="V81" s="43"/>
    </row>
    <row r="82" spans="1:22">
      <c r="A82" s="41">
        <v>2010</v>
      </c>
      <c r="B82" s="46" t="s">
        <v>11</v>
      </c>
      <c r="C82" s="27">
        <v>11.997727272727275</v>
      </c>
      <c r="D82" s="15">
        <v>97.66</v>
      </c>
      <c r="E82" s="15"/>
      <c r="F82" s="16">
        <v>4.8099999999999996</v>
      </c>
      <c r="G82" s="16">
        <v>1.5227999999999999</v>
      </c>
      <c r="H82" s="79" t="s">
        <v>22</v>
      </c>
      <c r="I82" s="88" t="s">
        <v>12</v>
      </c>
      <c r="J82" s="43"/>
      <c r="K82" s="44"/>
      <c r="L82" s="44"/>
      <c r="M82" s="43"/>
      <c r="N82" s="43"/>
      <c r="O82" s="84" t="s">
        <v>22</v>
      </c>
      <c r="P82" s="74"/>
      <c r="Q82" s="31"/>
      <c r="R82" s="43"/>
      <c r="S82" s="43"/>
      <c r="T82" s="44"/>
      <c r="U82" s="43"/>
      <c r="V82" s="43"/>
    </row>
    <row r="83" spans="1:22">
      <c r="A83" s="41">
        <v>2010</v>
      </c>
      <c r="B83" s="42" t="s">
        <v>13</v>
      </c>
      <c r="C83" s="27">
        <v>12.06590909090909</v>
      </c>
      <c r="D83" s="15">
        <v>98.55</v>
      </c>
      <c r="E83" s="15"/>
      <c r="F83" s="16">
        <v>4.8600000000000003</v>
      </c>
      <c r="G83" s="16">
        <v>1.5370999999999999</v>
      </c>
      <c r="H83" s="79" t="s">
        <v>22</v>
      </c>
      <c r="I83" s="88" t="s">
        <v>14</v>
      </c>
      <c r="J83" s="43"/>
      <c r="K83" s="44"/>
      <c r="L83" s="44"/>
      <c r="M83" s="43"/>
      <c r="N83" s="43"/>
      <c r="O83" s="84" t="s">
        <v>22</v>
      </c>
      <c r="P83" s="74"/>
      <c r="Q83" s="31"/>
      <c r="R83" s="43"/>
      <c r="S83" s="43"/>
      <c r="T83" s="44"/>
      <c r="U83" s="43"/>
      <c r="V83" s="43"/>
    </row>
    <row r="84" spans="1:22">
      <c r="A84" s="41">
        <v>2010</v>
      </c>
      <c r="B84" s="42" t="s">
        <v>15</v>
      </c>
      <c r="C84" s="27">
        <v>11.802380952380952</v>
      </c>
      <c r="D84" s="15">
        <v>98.1</v>
      </c>
      <c r="E84" s="15"/>
      <c r="F84" s="16">
        <v>4.78</v>
      </c>
      <c r="G84" s="16">
        <v>1.5164</v>
      </c>
      <c r="H84" s="79" t="s">
        <v>22</v>
      </c>
      <c r="I84" s="88" t="s">
        <v>16</v>
      </c>
      <c r="J84" s="62">
        <v>12.52</v>
      </c>
      <c r="K84" s="43">
        <v>98.1</v>
      </c>
      <c r="L84" s="43"/>
      <c r="M84" s="61">
        <v>4.8722222222222227</v>
      </c>
      <c r="N84" s="61">
        <v>1.5117661093688248</v>
      </c>
      <c r="O84" s="84" t="s">
        <v>22</v>
      </c>
      <c r="P84" s="74"/>
      <c r="Q84" s="31"/>
      <c r="R84" s="43"/>
      <c r="S84" s="43"/>
      <c r="T84" s="44"/>
      <c r="U84" s="43"/>
      <c r="V84" s="43"/>
    </row>
    <row r="85" spans="1:22">
      <c r="A85" s="41">
        <v>2010</v>
      </c>
      <c r="B85" s="42" t="s">
        <v>17</v>
      </c>
      <c r="C85" s="27">
        <v>11.869545454545454</v>
      </c>
      <c r="D85" s="15">
        <v>99.05</v>
      </c>
      <c r="E85" s="15"/>
      <c r="F85" s="16">
        <v>4.87</v>
      </c>
      <c r="G85" s="16">
        <v>1.5368999999999999</v>
      </c>
      <c r="H85" s="79" t="s">
        <v>22</v>
      </c>
      <c r="I85" s="88" t="s">
        <v>18</v>
      </c>
      <c r="J85" s="43"/>
      <c r="K85" s="44"/>
      <c r="L85" s="44"/>
      <c r="M85" s="43"/>
      <c r="N85" s="43"/>
      <c r="O85" s="84" t="s">
        <v>22</v>
      </c>
      <c r="P85" s="74"/>
      <c r="Q85" s="31"/>
      <c r="R85" s="43"/>
      <c r="S85" s="43"/>
      <c r="T85" s="44"/>
      <c r="U85" s="43"/>
      <c r="V85" s="43"/>
    </row>
    <row r="86" spans="1:22">
      <c r="A86" s="41">
        <v>2010</v>
      </c>
      <c r="B86" s="42" t="s">
        <v>19</v>
      </c>
      <c r="C86" s="27">
        <v>11.672272727272725</v>
      </c>
      <c r="D86" s="15">
        <v>97.76</v>
      </c>
      <c r="E86" s="15"/>
      <c r="F86" s="16">
        <v>4.76</v>
      </c>
      <c r="G86" s="16">
        <v>1.5148999999999999</v>
      </c>
      <c r="H86" s="79" t="s">
        <v>22</v>
      </c>
      <c r="I86" s="88" t="s">
        <v>20</v>
      </c>
      <c r="J86" s="43"/>
      <c r="K86" s="44"/>
      <c r="L86" s="44"/>
      <c r="M86" s="43"/>
      <c r="N86" s="43"/>
      <c r="O86" s="84" t="s">
        <v>22</v>
      </c>
      <c r="P86" s="74"/>
      <c r="Q86" s="31"/>
      <c r="R86" s="43"/>
      <c r="S86" s="43"/>
      <c r="T86" s="44"/>
      <c r="U86" s="43"/>
      <c r="V86" s="43"/>
    </row>
    <row r="87" spans="1:22" ht="15.75" thickBot="1">
      <c r="A87" s="49">
        <v>2010</v>
      </c>
      <c r="B87" s="50" t="s">
        <v>21</v>
      </c>
      <c r="C87" s="55">
        <v>11.700833333333335</v>
      </c>
      <c r="D87" s="52">
        <v>97.58</v>
      </c>
      <c r="E87" s="52"/>
      <c r="F87" s="54">
        <v>4.7699999999999996</v>
      </c>
      <c r="G87" s="54">
        <v>1.5209999999999999</v>
      </c>
      <c r="H87" s="80" t="s">
        <v>22</v>
      </c>
      <c r="I87" s="90" t="s">
        <v>28</v>
      </c>
      <c r="J87" s="55">
        <v>12.323563311688313</v>
      </c>
      <c r="K87" s="52">
        <v>98.11</v>
      </c>
      <c r="L87" s="52"/>
      <c r="M87" s="54">
        <v>4.8499999999999996</v>
      </c>
      <c r="N87" s="55">
        <v>1.5148999999999999</v>
      </c>
      <c r="O87" s="80" t="s">
        <v>22</v>
      </c>
      <c r="P87" s="75"/>
      <c r="Q87" s="51"/>
      <c r="R87" s="52"/>
      <c r="S87" s="52"/>
      <c r="T87" s="53"/>
      <c r="U87" s="52"/>
      <c r="V87" s="52"/>
    </row>
    <row r="88" spans="1:22">
      <c r="A88" s="47">
        <v>2011</v>
      </c>
      <c r="B88" s="19" t="s">
        <v>3</v>
      </c>
      <c r="C88" s="28">
        <v>12.160666666666664</v>
      </c>
      <c r="D88" s="17">
        <v>99.97</v>
      </c>
      <c r="E88" s="17"/>
      <c r="F88" s="18">
        <v>4.88</v>
      </c>
      <c r="G88" s="18">
        <v>1.5692999999999999</v>
      </c>
      <c r="H88" s="78" t="s">
        <v>22</v>
      </c>
      <c r="I88" s="91" t="s">
        <v>3</v>
      </c>
      <c r="J88" s="29">
        <v>12.160666666666664</v>
      </c>
      <c r="K88" s="20">
        <v>99.97</v>
      </c>
      <c r="L88" s="20"/>
      <c r="M88" s="21">
        <v>4.88</v>
      </c>
      <c r="N88" s="21">
        <v>1.5692999999999999</v>
      </c>
      <c r="O88" s="89" t="s">
        <v>22</v>
      </c>
      <c r="P88" s="76" t="s">
        <v>23</v>
      </c>
      <c r="Q88" s="29">
        <v>12.529616161616159</v>
      </c>
      <c r="R88" s="20">
        <v>102.97</v>
      </c>
      <c r="S88" s="20"/>
      <c r="T88" s="21">
        <v>5</v>
      </c>
      <c r="U88" s="21">
        <v>1.6176666666666666</v>
      </c>
      <c r="V88" s="20" t="s">
        <v>22</v>
      </c>
    </row>
    <row r="89" spans="1:22">
      <c r="A89" s="41">
        <v>2011</v>
      </c>
      <c r="B89" s="42" t="s">
        <v>2</v>
      </c>
      <c r="C89" s="27">
        <v>12.479999999999999</v>
      </c>
      <c r="D89" s="15">
        <v>102.84</v>
      </c>
      <c r="E89" s="15"/>
      <c r="F89" s="16">
        <v>5</v>
      </c>
      <c r="G89" s="16">
        <v>1.6162000000000001</v>
      </c>
      <c r="H89" s="79" t="s">
        <v>22</v>
      </c>
      <c r="I89" s="88" t="s">
        <v>10</v>
      </c>
      <c r="J89" s="43"/>
      <c r="K89" s="44"/>
      <c r="L89" s="44"/>
      <c r="M89" s="43"/>
      <c r="N89" s="43"/>
      <c r="O89" s="84" t="s">
        <v>22</v>
      </c>
      <c r="P89" s="74" t="s">
        <v>24</v>
      </c>
      <c r="Q89" s="62">
        <v>13.380728715728717</v>
      </c>
      <c r="R89" s="43">
        <v>134.80000000000001</v>
      </c>
      <c r="S89" s="43"/>
      <c r="T89" s="61">
        <v>5.2</v>
      </c>
      <c r="U89" s="61">
        <v>1.6553333333333333</v>
      </c>
      <c r="V89" s="43" t="s">
        <v>22</v>
      </c>
    </row>
    <row r="90" spans="1:22">
      <c r="A90" s="41">
        <v>2011</v>
      </c>
      <c r="B90" s="42" t="s">
        <v>1</v>
      </c>
      <c r="C90" s="27">
        <v>12.948181818181816</v>
      </c>
      <c r="D90" s="15">
        <v>106.19</v>
      </c>
      <c r="E90" s="15"/>
      <c r="F90" s="16">
        <v>5.12</v>
      </c>
      <c r="G90" s="16">
        <v>1.6675</v>
      </c>
      <c r="H90" s="79" t="s">
        <v>22</v>
      </c>
      <c r="I90" s="88" t="s">
        <v>52</v>
      </c>
      <c r="J90" s="62">
        <v>12.529616161616159</v>
      </c>
      <c r="K90" s="43">
        <v>102.97</v>
      </c>
      <c r="L90" s="43"/>
      <c r="M90" s="61">
        <v>5</v>
      </c>
      <c r="N90" s="61">
        <v>1.6176666666666666</v>
      </c>
      <c r="O90" s="84" t="s">
        <v>22</v>
      </c>
      <c r="P90" s="74" t="s">
        <v>25</v>
      </c>
      <c r="Q90" s="27">
        <v>12.67854382332643</v>
      </c>
      <c r="R90" s="3">
        <v>176.12</v>
      </c>
      <c r="S90" s="3"/>
      <c r="T90" s="18">
        <v>5.05</v>
      </c>
      <c r="U90" s="5">
        <v>1.553766666666667</v>
      </c>
      <c r="V90" s="23" t="s">
        <v>22</v>
      </c>
    </row>
    <row r="91" spans="1:22">
      <c r="A91" s="41">
        <v>2011</v>
      </c>
      <c r="B91" s="42" t="s">
        <v>4</v>
      </c>
      <c r="C91" s="27">
        <v>13.336666666666666</v>
      </c>
      <c r="D91" s="15">
        <v>108.44</v>
      </c>
      <c r="E91" s="15"/>
      <c r="F91" s="16">
        <v>5.18</v>
      </c>
      <c r="G91" s="16">
        <v>1.6742999999999999</v>
      </c>
      <c r="H91" s="79" t="s">
        <v>22</v>
      </c>
      <c r="I91" s="88" t="s">
        <v>5</v>
      </c>
      <c r="J91" s="43"/>
      <c r="K91" s="44"/>
      <c r="L91" s="44"/>
      <c r="M91" s="43"/>
      <c r="N91" s="43"/>
      <c r="O91" s="84" t="s">
        <v>22</v>
      </c>
      <c r="P91" s="74" t="s">
        <v>26</v>
      </c>
      <c r="Q91" s="27">
        <v>12.214512516469037</v>
      </c>
      <c r="R91" s="15">
        <v>251.26</v>
      </c>
      <c r="S91" s="15"/>
      <c r="T91" s="16">
        <v>4.74</v>
      </c>
      <c r="U91" s="16">
        <v>1.4746333333333332</v>
      </c>
      <c r="V91" s="15" t="s">
        <v>22</v>
      </c>
    </row>
    <row r="92" spans="1:22">
      <c r="A92" s="41">
        <v>2011</v>
      </c>
      <c r="B92" s="42" t="s">
        <v>6</v>
      </c>
      <c r="C92" s="27">
        <v>13.411428571428571</v>
      </c>
      <c r="D92" s="15">
        <v>127</v>
      </c>
      <c r="E92" s="15"/>
      <c r="F92" s="16">
        <v>5.22</v>
      </c>
      <c r="G92" s="16">
        <v>1.6744000000000001</v>
      </c>
      <c r="H92" s="79" t="s">
        <v>22</v>
      </c>
      <c r="I92" s="88" t="s">
        <v>7</v>
      </c>
      <c r="J92" s="43"/>
      <c r="K92" s="44"/>
      <c r="L92" s="44"/>
      <c r="M92" s="43"/>
      <c r="N92" s="43"/>
      <c r="O92" s="84" t="s">
        <v>22</v>
      </c>
      <c r="P92" s="74"/>
      <c r="Q92" s="31"/>
      <c r="R92" s="43"/>
      <c r="S92" s="43"/>
      <c r="T92" s="44"/>
      <c r="U92" s="43"/>
      <c r="V92" s="43"/>
    </row>
    <row r="93" spans="1:22">
      <c r="A93" s="41">
        <v>2011</v>
      </c>
      <c r="B93" s="42" t="s">
        <v>8</v>
      </c>
      <c r="C93" s="27">
        <v>13.394090909090909</v>
      </c>
      <c r="D93" s="15">
        <v>177.86</v>
      </c>
      <c r="E93" s="15"/>
      <c r="F93" s="16">
        <v>5.21</v>
      </c>
      <c r="G93" s="16">
        <v>1.6173</v>
      </c>
      <c r="H93" s="79" t="s">
        <v>22</v>
      </c>
      <c r="I93" s="88" t="s">
        <v>9</v>
      </c>
      <c r="J93" s="62">
        <v>12.955172438672436</v>
      </c>
      <c r="K93" s="43">
        <v>117.81</v>
      </c>
      <c r="L93" s="43"/>
      <c r="M93" s="43">
        <v>5.1016666666666666</v>
      </c>
      <c r="N93" s="43">
        <v>1.6364999999999998</v>
      </c>
      <c r="O93" s="84" t="s">
        <v>22</v>
      </c>
      <c r="P93" s="74"/>
      <c r="Q93" s="31"/>
      <c r="R93" s="43"/>
      <c r="S93" s="43"/>
      <c r="T93" s="44"/>
      <c r="U93" s="43"/>
      <c r="V93" s="43"/>
    </row>
    <row r="94" spans="1:22">
      <c r="A94" s="41">
        <v>2011</v>
      </c>
      <c r="B94" s="46" t="s">
        <v>11</v>
      </c>
      <c r="C94" s="27">
        <v>13.149523809523808</v>
      </c>
      <c r="D94" s="15">
        <v>178.01</v>
      </c>
      <c r="E94" s="15"/>
      <c r="F94" s="16">
        <v>5.23</v>
      </c>
      <c r="G94" s="16">
        <v>1.6174999999999999</v>
      </c>
      <c r="H94" s="79" t="s">
        <v>22</v>
      </c>
      <c r="I94" s="88" t="s">
        <v>12</v>
      </c>
      <c r="J94" s="43"/>
      <c r="K94" s="44"/>
      <c r="L94" s="44"/>
      <c r="M94" s="43"/>
      <c r="N94" s="43"/>
      <c r="O94" s="84" t="s">
        <v>22</v>
      </c>
      <c r="P94" s="74"/>
      <c r="Q94" s="31"/>
      <c r="R94" s="43"/>
      <c r="S94" s="43"/>
      <c r="T94" s="44"/>
      <c r="U94" s="43"/>
      <c r="V94" s="43"/>
    </row>
    <row r="95" spans="1:22">
      <c r="A95" s="41">
        <v>2011</v>
      </c>
      <c r="B95" s="42" t="s">
        <v>13</v>
      </c>
      <c r="C95" s="27">
        <v>12.740869565217389</v>
      </c>
      <c r="D95" s="15">
        <v>174.82</v>
      </c>
      <c r="E95" s="15"/>
      <c r="F95" s="16">
        <v>5.1100000000000003</v>
      </c>
      <c r="G95" s="16">
        <v>1.5516000000000001</v>
      </c>
      <c r="H95" s="79" t="s">
        <v>22</v>
      </c>
      <c r="I95" s="88" t="s">
        <v>14</v>
      </c>
      <c r="J95" s="15"/>
      <c r="K95" s="10"/>
      <c r="L95" s="10"/>
      <c r="M95" s="15"/>
      <c r="N95" s="15"/>
      <c r="O95" s="84" t="s">
        <v>22</v>
      </c>
      <c r="P95" s="74"/>
      <c r="Q95" s="31"/>
      <c r="R95" s="43"/>
      <c r="S95" s="43"/>
      <c r="T95" s="44"/>
      <c r="U95" s="43"/>
      <c r="V95" s="43"/>
    </row>
    <row r="96" spans="1:22">
      <c r="A96" s="41">
        <v>2011</v>
      </c>
      <c r="B96" s="42" t="s">
        <v>15</v>
      </c>
      <c r="C96" s="27">
        <v>12.145238095238094</v>
      </c>
      <c r="D96" s="15">
        <v>175.56</v>
      </c>
      <c r="E96" s="15"/>
      <c r="F96" s="16">
        <v>4.82</v>
      </c>
      <c r="G96" s="16">
        <v>1.4922</v>
      </c>
      <c r="H96" s="79" t="s">
        <v>22</v>
      </c>
      <c r="I96" s="88" t="s">
        <v>16</v>
      </c>
      <c r="J96" s="27">
        <v>12.862962900223771</v>
      </c>
      <c r="K96" s="4">
        <v>134.71</v>
      </c>
      <c r="L96" s="4"/>
      <c r="M96" s="15">
        <v>5.0855555555555556</v>
      </c>
      <c r="N96" s="24">
        <v>1.6089222222222221</v>
      </c>
      <c r="O96" s="84" t="s">
        <v>22</v>
      </c>
      <c r="P96" s="74"/>
      <c r="Q96" s="31"/>
      <c r="R96" s="43"/>
      <c r="S96" s="43"/>
      <c r="T96" s="44"/>
      <c r="U96" s="43"/>
      <c r="V96" s="43"/>
    </row>
    <row r="97" spans="1:22">
      <c r="A97" s="41">
        <v>2011</v>
      </c>
      <c r="B97" s="42" t="s">
        <v>17</v>
      </c>
      <c r="C97" s="27">
        <v>12.07181818181818</v>
      </c>
      <c r="D97" s="15">
        <v>208.73</v>
      </c>
      <c r="E97" s="15"/>
      <c r="F97" s="16">
        <v>4.72</v>
      </c>
      <c r="G97" s="16">
        <v>1.4378</v>
      </c>
      <c r="H97" s="79" t="s">
        <v>22</v>
      </c>
      <c r="I97" s="88" t="s">
        <v>18</v>
      </c>
      <c r="J97" s="15"/>
      <c r="K97" s="10"/>
      <c r="L97" s="10"/>
      <c r="M97" s="15"/>
      <c r="N97" s="15"/>
      <c r="O97" s="84" t="s">
        <v>22</v>
      </c>
      <c r="P97" s="74"/>
      <c r="Q97" s="31"/>
      <c r="R97" s="43"/>
      <c r="S97" s="43"/>
      <c r="T97" s="44"/>
      <c r="U97" s="43"/>
      <c r="V97" s="43"/>
    </row>
    <row r="98" spans="1:22">
      <c r="A98" s="41">
        <v>2011</v>
      </c>
      <c r="B98" s="42" t="s">
        <v>19</v>
      </c>
      <c r="C98" s="27">
        <v>12.409545454545457</v>
      </c>
      <c r="D98" s="15">
        <v>282.29000000000002</v>
      </c>
      <c r="E98" s="15"/>
      <c r="F98" s="16">
        <v>4.8</v>
      </c>
      <c r="G98" s="16">
        <v>1.4999</v>
      </c>
      <c r="H98" s="79" t="s">
        <v>22</v>
      </c>
      <c r="I98" s="88" t="s">
        <v>20</v>
      </c>
      <c r="J98" s="15"/>
      <c r="K98" s="10"/>
      <c r="L98" s="10"/>
      <c r="M98" s="15"/>
      <c r="N98" s="15"/>
      <c r="O98" s="84" t="s">
        <v>22</v>
      </c>
      <c r="P98" s="74"/>
      <c r="Q98" s="31"/>
      <c r="R98" s="43"/>
      <c r="S98" s="43"/>
      <c r="T98" s="44"/>
      <c r="U98" s="43"/>
      <c r="V98" s="43"/>
    </row>
    <row r="99" spans="1:22" ht="15.75" thickBot="1">
      <c r="A99" s="49">
        <v>2011</v>
      </c>
      <c r="B99" s="50" t="s">
        <v>21</v>
      </c>
      <c r="C99" s="55">
        <v>12.162173913043478</v>
      </c>
      <c r="D99" s="52">
        <v>269.23</v>
      </c>
      <c r="E99" s="52"/>
      <c r="F99" s="54">
        <v>4.71</v>
      </c>
      <c r="G99" s="54">
        <v>1.4862</v>
      </c>
      <c r="H99" s="80" t="s">
        <v>22</v>
      </c>
      <c r="I99" s="90" t="s">
        <v>29</v>
      </c>
      <c r="J99" s="55">
        <v>12.700850304285089</v>
      </c>
      <c r="K99" s="52">
        <v>157.43</v>
      </c>
      <c r="L99" s="52"/>
      <c r="M99" s="54">
        <v>5</v>
      </c>
      <c r="N99" s="54">
        <v>1.57535</v>
      </c>
      <c r="O99" s="80" t="s">
        <v>22</v>
      </c>
      <c r="P99" s="75"/>
      <c r="Q99" s="51"/>
      <c r="R99" s="52"/>
      <c r="S99" s="52"/>
      <c r="T99" s="53"/>
      <c r="U99" s="52"/>
      <c r="V99" s="52"/>
    </row>
    <row r="100" spans="1:22">
      <c r="A100" s="47">
        <v>2012</v>
      </c>
      <c r="B100" s="19" t="s">
        <v>3</v>
      </c>
      <c r="C100" s="28">
        <v>12.430588235294117</v>
      </c>
      <c r="D100" s="17">
        <v>266.08999999999997</v>
      </c>
      <c r="E100" s="17"/>
      <c r="F100" s="18">
        <v>4.7300000000000004</v>
      </c>
      <c r="G100" s="18">
        <v>1.482041160288647</v>
      </c>
      <c r="H100" s="78" t="s">
        <v>0</v>
      </c>
      <c r="I100" s="91" t="s">
        <v>3</v>
      </c>
      <c r="J100" s="28">
        <v>12.430588235294117</v>
      </c>
      <c r="K100" s="17">
        <v>266.08999999999997</v>
      </c>
      <c r="L100" s="17"/>
      <c r="M100" s="18">
        <v>4.7300000000000004</v>
      </c>
      <c r="N100" s="18">
        <v>1.482041160288647</v>
      </c>
      <c r="O100" s="78" t="s">
        <v>0</v>
      </c>
      <c r="P100" s="76" t="s">
        <v>23</v>
      </c>
      <c r="Q100" s="28">
        <v>12.909929123164417</v>
      </c>
      <c r="R100" s="17">
        <v>273.29000000000002</v>
      </c>
      <c r="S100" s="17"/>
      <c r="T100" s="18">
        <v>4.91</v>
      </c>
      <c r="U100" s="18">
        <v>1.5458041574618731</v>
      </c>
      <c r="V100" s="17" t="s">
        <v>0</v>
      </c>
    </row>
    <row r="101" spans="1:22">
      <c r="A101" s="41">
        <v>2012</v>
      </c>
      <c r="B101" s="42" t="s">
        <v>2</v>
      </c>
      <c r="C101" s="27">
        <v>13.042380952380954</v>
      </c>
      <c r="D101" s="15">
        <v>277.54000000000002</v>
      </c>
      <c r="E101" s="15"/>
      <c r="F101" s="16">
        <v>4.96</v>
      </c>
      <c r="G101" s="16">
        <v>1.5659849612454182</v>
      </c>
      <c r="H101" s="79" t="s">
        <v>0</v>
      </c>
      <c r="I101" s="88" t="s">
        <v>10</v>
      </c>
      <c r="J101" s="27">
        <v>12.736484593837535</v>
      </c>
      <c r="K101" s="15">
        <v>271.76</v>
      </c>
      <c r="L101" s="15"/>
      <c r="M101" s="16">
        <v>4.8450000000000006</v>
      </c>
      <c r="N101" s="16">
        <v>1.5240130607670326</v>
      </c>
      <c r="O101" s="79" t="s">
        <v>0</v>
      </c>
      <c r="P101" s="74" t="s">
        <v>24</v>
      </c>
      <c r="Q101" s="27">
        <v>12.929818181818183</v>
      </c>
      <c r="R101" s="15">
        <v>264.02</v>
      </c>
      <c r="S101" s="15"/>
      <c r="T101" s="16">
        <v>4.78</v>
      </c>
      <c r="U101" s="16">
        <v>1.5193581210117386</v>
      </c>
      <c r="V101" s="15" t="s">
        <v>0</v>
      </c>
    </row>
    <row r="102" spans="1:22">
      <c r="A102" s="41">
        <v>2012</v>
      </c>
      <c r="B102" s="42" t="s">
        <v>1</v>
      </c>
      <c r="C102" s="27">
        <v>13.256818181818183</v>
      </c>
      <c r="D102" s="15">
        <v>276.37</v>
      </c>
      <c r="E102" s="15"/>
      <c r="F102" s="16">
        <v>5.04</v>
      </c>
      <c r="G102" s="16">
        <v>1.5893863508515536</v>
      </c>
      <c r="H102" s="79" t="s">
        <v>0</v>
      </c>
      <c r="I102" s="88" t="s">
        <v>52</v>
      </c>
      <c r="J102" s="27">
        <v>12.909929123164417</v>
      </c>
      <c r="K102" s="15">
        <v>273.29000000000002</v>
      </c>
      <c r="L102" s="15"/>
      <c r="M102" s="61">
        <v>4.91</v>
      </c>
      <c r="N102" s="61">
        <v>1.5458041574618731</v>
      </c>
      <c r="O102" s="79" t="s">
        <v>0</v>
      </c>
      <c r="P102" s="74" t="s">
        <v>25</v>
      </c>
      <c r="Q102" s="27">
        <v>12.845848316443282</v>
      </c>
      <c r="R102" s="15">
        <v>261.24</v>
      </c>
      <c r="S102" s="15"/>
      <c r="T102" s="16">
        <v>4.68</v>
      </c>
      <c r="U102" s="16">
        <v>1.4705422189004687</v>
      </c>
      <c r="V102" s="15" t="s">
        <v>0</v>
      </c>
    </row>
    <row r="103" spans="1:22">
      <c r="A103" s="41">
        <v>2012</v>
      </c>
      <c r="B103" s="42" t="s">
        <v>4</v>
      </c>
      <c r="C103" s="27">
        <v>13.293000000000001</v>
      </c>
      <c r="D103" s="15">
        <v>273.39</v>
      </c>
      <c r="E103" s="15"/>
      <c r="F103" s="16">
        <v>5.01</v>
      </c>
      <c r="G103" s="16">
        <v>1.5874952896705812</v>
      </c>
      <c r="H103" s="79" t="s">
        <v>0</v>
      </c>
      <c r="I103" s="88" t="s">
        <v>5</v>
      </c>
      <c r="J103" s="27">
        <v>13.005696842373313</v>
      </c>
      <c r="K103" s="15">
        <v>273.31</v>
      </c>
      <c r="L103" s="15"/>
      <c r="M103" s="61">
        <v>4.9350000000000005</v>
      </c>
      <c r="N103" s="61">
        <v>1.5562269405140501</v>
      </c>
      <c r="O103" s="79" t="s">
        <v>0</v>
      </c>
      <c r="P103" s="74" t="s">
        <v>26</v>
      </c>
      <c r="Q103" s="27">
        <v>13.090421607378127</v>
      </c>
      <c r="R103" s="15">
        <v>274.83999999999997</v>
      </c>
      <c r="S103" s="15"/>
      <c r="T103" s="16">
        <v>4.84</v>
      </c>
      <c r="U103" s="16">
        <v>1.5206814139192451</v>
      </c>
      <c r="V103" s="15" t="s">
        <v>0</v>
      </c>
    </row>
    <row r="104" spans="1:22">
      <c r="A104" s="41">
        <v>2012</v>
      </c>
      <c r="B104" s="42" t="s">
        <v>6</v>
      </c>
      <c r="C104" s="27">
        <v>12.885999999999999</v>
      </c>
      <c r="D104" s="15">
        <v>266.08</v>
      </c>
      <c r="E104" s="15"/>
      <c r="F104" s="16">
        <v>4.8099999999999996</v>
      </c>
      <c r="G104" s="16">
        <v>1.5369202095027374</v>
      </c>
      <c r="H104" s="79" t="s">
        <v>0</v>
      </c>
      <c r="I104" s="88" t="s">
        <v>7</v>
      </c>
      <c r="J104" s="27">
        <v>12.98175747389865</v>
      </c>
      <c r="K104" s="15">
        <v>271.85000000000002</v>
      </c>
      <c r="L104" s="15"/>
      <c r="M104" s="61">
        <v>4.91</v>
      </c>
      <c r="N104" s="61">
        <v>1.5523655943117876</v>
      </c>
      <c r="O104" s="79" t="s">
        <v>0</v>
      </c>
      <c r="P104" s="74"/>
      <c r="Q104" s="31"/>
      <c r="R104" s="43"/>
      <c r="S104" s="43"/>
      <c r="T104" s="44"/>
      <c r="U104" s="43"/>
      <c r="V104" s="43"/>
    </row>
    <row r="105" spans="1:22">
      <c r="A105" s="41">
        <v>2012</v>
      </c>
      <c r="B105" s="42" t="s">
        <v>8</v>
      </c>
      <c r="C105" s="27">
        <v>12.610454545454543</v>
      </c>
      <c r="D105" s="15">
        <v>253.01</v>
      </c>
      <c r="E105" s="15"/>
      <c r="F105" s="16">
        <v>4.53</v>
      </c>
      <c r="G105" s="16">
        <v>1.4336588638618974</v>
      </c>
      <c r="H105" s="79" t="s">
        <v>0</v>
      </c>
      <c r="I105" s="88" t="s">
        <v>9</v>
      </c>
      <c r="J105" s="27">
        <v>12.919873652491299</v>
      </c>
      <c r="K105" s="15">
        <v>268.61</v>
      </c>
      <c r="L105" s="15"/>
      <c r="M105" s="43">
        <v>4.8466666666666667</v>
      </c>
      <c r="N105" s="43">
        <v>1.5325811392368058</v>
      </c>
      <c r="O105" s="79" t="s">
        <v>0</v>
      </c>
      <c r="P105" s="74"/>
      <c r="Q105" s="31"/>
      <c r="R105" s="43"/>
      <c r="S105" s="43"/>
      <c r="T105" s="44"/>
      <c r="U105" s="43"/>
      <c r="V105" s="43"/>
    </row>
    <row r="106" spans="1:22">
      <c r="A106" s="41">
        <v>2012</v>
      </c>
      <c r="B106" s="46" t="s">
        <v>11</v>
      </c>
      <c r="C106" s="27">
        <v>12.705714285714283</v>
      </c>
      <c r="D106" s="15">
        <v>255.82</v>
      </c>
      <c r="E106" s="15"/>
      <c r="F106" s="16">
        <v>4.5999999999999996</v>
      </c>
      <c r="G106" s="16">
        <v>1.4524944994556772</v>
      </c>
      <c r="H106" s="79" t="s">
        <v>0</v>
      </c>
      <c r="I106" s="88" t="s">
        <v>12</v>
      </c>
      <c r="J106" s="27">
        <v>12.889279457237439</v>
      </c>
      <c r="K106" s="15">
        <v>266.75</v>
      </c>
      <c r="L106" s="15"/>
      <c r="M106" s="15">
        <v>4.8114285714285714</v>
      </c>
      <c r="N106" s="15">
        <v>1.5211401906966446</v>
      </c>
      <c r="O106" s="79" t="s">
        <v>0</v>
      </c>
      <c r="P106" s="74"/>
      <c r="Q106" s="31"/>
      <c r="R106" s="43"/>
      <c r="S106" s="43"/>
      <c r="T106" s="44"/>
      <c r="U106" s="43"/>
      <c r="V106" s="43"/>
    </row>
    <row r="107" spans="1:22">
      <c r="A107" s="41">
        <v>2012</v>
      </c>
      <c r="B107" s="42" t="s">
        <v>13</v>
      </c>
      <c r="C107" s="27">
        <v>12.85130434782609</v>
      </c>
      <c r="D107" s="15">
        <v>260.77</v>
      </c>
      <c r="E107" s="15"/>
      <c r="F107" s="16">
        <v>4.68</v>
      </c>
      <c r="G107" s="16">
        <v>1.466915258021565</v>
      </c>
      <c r="H107" s="79" t="s">
        <v>0</v>
      </c>
      <c r="I107" s="88" t="s">
        <v>14</v>
      </c>
      <c r="J107" s="27">
        <v>12.884532568561021</v>
      </c>
      <c r="K107" s="15">
        <v>265.99</v>
      </c>
      <c r="L107" s="15"/>
      <c r="M107" s="15">
        <v>4.7949999999999999</v>
      </c>
      <c r="N107" s="15">
        <v>1.5143620741122596</v>
      </c>
      <c r="O107" s="79" t="s">
        <v>0</v>
      </c>
      <c r="P107" s="74"/>
      <c r="Q107" s="31"/>
      <c r="R107" s="43"/>
      <c r="S107" s="43"/>
      <c r="T107" s="44"/>
      <c r="U107" s="43"/>
      <c r="V107" s="43"/>
    </row>
    <row r="108" spans="1:22">
      <c r="A108" s="41">
        <v>2012</v>
      </c>
      <c r="B108" s="42" t="s">
        <v>15</v>
      </c>
      <c r="C108" s="27">
        <v>12.980526315789476</v>
      </c>
      <c r="D108" s="15">
        <v>267.26</v>
      </c>
      <c r="E108" s="15"/>
      <c r="F108" s="16">
        <v>4.75</v>
      </c>
      <c r="G108" s="16">
        <v>1.4922168992241645</v>
      </c>
      <c r="H108" s="79" t="s">
        <v>0</v>
      </c>
      <c r="I108" s="88" t="s">
        <v>16</v>
      </c>
      <c r="J108" s="27">
        <v>12.895198540475294</v>
      </c>
      <c r="K108" s="15">
        <v>266.13</v>
      </c>
      <c r="L108" s="15"/>
      <c r="M108" s="15">
        <v>4.79</v>
      </c>
      <c r="N108" s="15">
        <v>1.5119014991246935</v>
      </c>
      <c r="O108" s="79" t="s">
        <v>0</v>
      </c>
      <c r="P108" s="74"/>
      <c r="Q108" s="31"/>
      <c r="R108" s="43"/>
      <c r="S108" s="43"/>
      <c r="T108" s="44"/>
      <c r="U108" s="43"/>
      <c r="V108" s="43"/>
    </row>
    <row r="109" spans="1:22">
      <c r="A109" s="41">
        <v>2012</v>
      </c>
      <c r="B109" s="42" t="s">
        <v>17</v>
      </c>
      <c r="C109" s="27">
        <v>13.074782608695651</v>
      </c>
      <c r="D109" s="15">
        <v>274.08</v>
      </c>
      <c r="E109" s="15"/>
      <c r="F109" s="16">
        <v>4.84</v>
      </c>
      <c r="G109" s="16">
        <v>1.5153626105352402</v>
      </c>
      <c r="H109" s="79" t="s">
        <v>0</v>
      </c>
      <c r="I109" s="88" t="s">
        <v>18</v>
      </c>
      <c r="J109" s="27">
        <v>12.913156947297329</v>
      </c>
      <c r="K109" s="15">
        <v>266.92</v>
      </c>
      <c r="L109" s="15"/>
      <c r="M109" s="15">
        <v>4.7949999999999999</v>
      </c>
      <c r="N109" s="15">
        <v>1.5122476102657481</v>
      </c>
      <c r="O109" s="79" t="s">
        <v>0</v>
      </c>
      <c r="P109" s="74"/>
      <c r="Q109" s="31"/>
      <c r="R109" s="43"/>
      <c r="S109" s="43"/>
      <c r="T109" s="44"/>
      <c r="U109" s="43"/>
      <c r="V109" s="43"/>
    </row>
    <row r="110" spans="1:22">
      <c r="A110" s="41">
        <v>2012</v>
      </c>
      <c r="B110" s="42" t="s">
        <v>19</v>
      </c>
      <c r="C110" s="27">
        <v>12.979090909090907</v>
      </c>
      <c r="D110" s="15">
        <v>272.01</v>
      </c>
      <c r="E110" s="15"/>
      <c r="F110" s="16">
        <v>4.8</v>
      </c>
      <c r="G110" s="16">
        <v>1.5046788450729947</v>
      </c>
      <c r="H110" s="79" t="s">
        <v>0</v>
      </c>
      <c r="I110" s="88" t="s">
        <v>20</v>
      </c>
      <c r="J110" s="27">
        <v>12.919150943824018</v>
      </c>
      <c r="K110" s="15">
        <v>267.38</v>
      </c>
      <c r="L110" s="15"/>
      <c r="M110" s="15">
        <v>4.7954545454545459</v>
      </c>
      <c r="N110" s="15">
        <v>1.5115595407027704</v>
      </c>
      <c r="O110" s="79" t="s">
        <v>0</v>
      </c>
      <c r="P110" s="74"/>
      <c r="Q110" s="31"/>
      <c r="R110" s="43"/>
      <c r="S110" s="43"/>
      <c r="T110" s="44"/>
      <c r="U110" s="43"/>
      <c r="V110" s="43"/>
    </row>
    <row r="111" spans="1:22" ht="15.75" thickBot="1">
      <c r="A111" s="49">
        <v>2012</v>
      </c>
      <c r="B111" s="50" t="s">
        <v>21</v>
      </c>
      <c r="C111" s="55">
        <v>13.217391304347824</v>
      </c>
      <c r="D111" s="52">
        <v>278.47000000000003</v>
      </c>
      <c r="E111" s="52"/>
      <c r="F111" s="54">
        <v>4.9000000000000004</v>
      </c>
      <c r="G111" s="54">
        <v>1.5420027861495005</v>
      </c>
      <c r="H111" s="80" t="s">
        <v>0</v>
      </c>
      <c r="I111" s="90" t="s">
        <v>30</v>
      </c>
      <c r="J111" s="55">
        <v>12.944004307201</v>
      </c>
      <c r="K111" s="52">
        <v>268.27999999999997</v>
      </c>
      <c r="L111" s="52"/>
      <c r="M111" s="54">
        <v>4.8</v>
      </c>
      <c r="N111" s="54">
        <v>1.5140964778233312</v>
      </c>
      <c r="O111" s="80" t="s">
        <v>0</v>
      </c>
      <c r="P111" s="75"/>
      <c r="Q111" s="51"/>
      <c r="R111" s="52"/>
      <c r="S111" s="52"/>
      <c r="T111" s="53"/>
      <c r="U111" s="52"/>
      <c r="V111" s="52"/>
    </row>
    <row r="112" spans="1:22">
      <c r="A112" s="47">
        <v>2013</v>
      </c>
      <c r="B112" s="19" t="s">
        <v>3</v>
      </c>
      <c r="C112" s="28">
        <v>13.463529411764705</v>
      </c>
      <c r="D112" s="17">
        <v>285.19</v>
      </c>
      <c r="E112" s="17">
        <v>284.7</v>
      </c>
      <c r="F112" s="18">
        <v>4.99</v>
      </c>
      <c r="G112" s="18">
        <v>1.5705030977585983</v>
      </c>
      <c r="H112" s="78" t="s">
        <v>0</v>
      </c>
      <c r="I112" s="91" t="s">
        <v>3</v>
      </c>
      <c r="J112" s="28">
        <v>13.463529411764705</v>
      </c>
      <c r="K112" s="17">
        <v>285.19</v>
      </c>
      <c r="L112" s="17">
        <v>284.7</v>
      </c>
      <c r="M112" s="18">
        <v>4.99</v>
      </c>
      <c r="N112" s="18">
        <v>1.5705030977585983</v>
      </c>
      <c r="O112" s="78" t="s">
        <v>0</v>
      </c>
      <c r="P112" s="76" t="s">
        <v>23</v>
      </c>
      <c r="Q112" s="17">
        <v>13.468469703670943</v>
      </c>
      <c r="R112" s="17">
        <v>283.75</v>
      </c>
      <c r="S112" s="17">
        <v>282.93</v>
      </c>
      <c r="T112" s="18">
        <v>4.96</v>
      </c>
      <c r="U112" s="18">
        <v>1.5693459803002667</v>
      </c>
      <c r="V112" s="17" t="s">
        <v>0</v>
      </c>
    </row>
    <row r="113" spans="1:22">
      <c r="A113" s="41">
        <v>2013</v>
      </c>
      <c r="B113" s="42" t="s">
        <v>2</v>
      </c>
      <c r="C113" s="27">
        <v>13.484736842105265</v>
      </c>
      <c r="D113" s="15">
        <v>286.04000000000002</v>
      </c>
      <c r="E113" s="15">
        <v>285.04000000000002</v>
      </c>
      <c r="F113" s="16">
        <v>4.99</v>
      </c>
      <c r="G113" s="16">
        <v>1.5848377057200274</v>
      </c>
      <c r="H113" s="79" t="s">
        <v>0</v>
      </c>
      <c r="I113" s="88" t="s">
        <v>10</v>
      </c>
      <c r="J113" s="15">
        <v>13.474133126934985</v>
      </c>
      <c r="K113" s="15">
        <v>285.61</v>
      </c>
      <c r="L113" s="15">
        <v>284.88</v>
      </c>
      <c r="M113" s="16">
        <v>4.99</v>
      </c>
      <c r="N113" s="16">
        <v>1.5776704017393128</v>
      </c>
      <c r="O113" s="79" t="s">
        <v>0</v>
      </c>
      <c r="P113" s="74" t="s">
        <v>24</v>
      </c>
      <c r="Q113" s="62">
        <v>13.111848484848485</v>
      </c>
      <c r="R113" s="43">
        <v>274.32</v>
      </c>
      <c r="S113" s="43">
        <v>273.72000000000003</v>
      </c>
      <c r="T113" s="61">
        <v>4.78</v>
      </c>
      <c r="U113" s="62">
        <v>1.5280132974918039</v>
      </c>
      <c r="V113" s="43" t="s">
        <v>0</v>
      </c>
    </row>
    <row r="114" spans="1:22">
      <c r="A114" s="41">
        <v>2013</v>
      </c>
      <c r="B114" s="42" t="s">
        <v>1</v>
      </c>
      <c r="C114" s="27">
        <v>13.457142857142859</v>
      </c>
      <c r="D114" s="15">
        <v>280.05</v>
      </c>
      <c r="E114" s="15">
        <v>279.43</v>
      </c>
      <c r="F114" s="16">
        <v>4.9000000000000004</v>
      </c>
      <c r="G114" s="16">
        <v>1.5526971374221743</v>
      </c>
      <c r="H114" s="79" t="s">
        <v>0</v>
      </c>
      <c r="I114" s="88" t="s">
        <v>52</v>
      </c>
      <c r="J114" s="15">
        <v>13.468469703670943</v>
      </c>
      <c r="K114" s="15">
        <v>283.75</v>
      </c>
      <c r="L114" s="15">
        <v>282.93</v>
      </c>
      <c r="M114" s="16">
        <v>4.96</v>
      </c>
      <c r="N114" s="16">
        <v>1.5693459803002667</v>
      </c>
      <c r="O114" s="79" t="s">
        <v>0</v>
      </c>
      <c r="P114" s="74" t="s">
        <v>25</v>
      </c>
      <c r="Q114" s="62">
        <v>12.466645021645022</v>
      </c>
      <c r="R114" s="43">
        <v>272.36</v>
      </c>
      <c r="S114" s="43">
        <v>272.13</v>
      </c>
      <c r="T114" s="61">
        <v>4.66</v>
      </c>
      <c r="U114" s="62">
        <v>1.489477309708404</v>
      </c>
      <c r="V114" s="43" t="s">
        <v>22</v>
      </c>
    </row>
    <row r="115" spans="1:22">
      <c r="A115" s="41">
        <v>2013</v>
      </c>
      <c r="B115" s="42" t="s">
        <v>4</v>
      </c>
      <c r="C115" s="27">
        <v>13.305</v>
      </c>
      <c r="D115" s="15">
        <v>276.01</v>
      </c>
      <c r="E115" s="15">
        <v>275.68</v>
      </c>
      <c r="F115" s="16">
        <v>4.82</v>
      </c>
      <c r="G115" s="16">
        <v>1.5387599979931423</v>
      </c>
      <c r="H115" s="79" t="s">
        <v>0</v>
      </c>
      <c r="I115" s="88" t="s">
        <v>5</v>
      </c>
      <c r="J115" s="15">
        <v>13.427602277753207</v>
      </c>
      <c r="K115" s="15">
        <v>281.79000000000002</v>
      </c>
      <c r="L115" s="15">
        <v>280.82</v>
      </c>
      <c r="M115" s="16">
        <v>4.9250000000000007</v>
      </c>
      <c r="N115" s="16">
        <v>1.5616994847234855</v>
      </c>
      <c r="O115" s="79" t="s">
        <v>0</v>
      </c>
      <c r="P115" s="74" t="s">
        <v>26</v>
      </c>
      <c r="Q115" s="62">
        <v>12.459071695212998</v>
      </c>
      <c r="R115" s="63">
        <v>285.18</v>
      </c>
      <c r="S115" s="63">
        <v>285.18</v>
      </c>
      <c r="T115" s="61">
        <v>4.7300000000000004</v>
      </c>
      <c r="U115" s="61">
        <v>1.5031469601243039</v>
      </c>
      <c r="V115" s="64" t="s">
        <v>22</v>
      </c>
    </row>
    <row r="116" spans="1:22">
      <c r="A116" s="41">
        <v>2013</v>
      </c>
      <c r="B116" s="42" t="s">
        <v>6</v>
      </c>
      <c r="C116" s="27">
        <v>13.271000000000001</v>
      </c>
      <c r="D116" s="15">
        <v>277.12</v>
      </c>
      <c r="E116" s="15">
        <v>276.3</v>
      </c>
      <c r="F116" s="16">
        <v>4.82</v>
      </c>
      <c r="G116" s="16">
        <v>1.5426188230193556</v>
      </c>
      <c r="H116" s="79" t="s">
        <v>0</v>
      </c>
      <c r="I116" s="88" t="s">
        <v>7</v>
      </c>
      <c r="J116" s="15">
        <v>13.396281822202564</v>
      </c>
      <c r="K116" s="15">
        <v>280.85000000000002</v>
      </c>
      <c r="L116" s="15">
        <v>279.83</v>
      </c>
      <c r="M116" s="16">
        <v>4.9040000000000008</v>
      </c>
      <c r="N116" s="16">
        <v>1.5578833523826596</v>
      </c>
      <c r="O116" s="79" t="s">
        <v>0</v>
      </c>
      <c r="P116" s="74"/>
      <c r="Q116" s="37"/>
      <c r="R116" s="43"/>
      <c r="S116" s="43"/>
      <c r="T116" s="44"/>
      <c r="U116" s="43"/>
      <c r="V116" s="43"/>
    </row>
    <row r="117" spans="1:22">
      <c r="A117" s="41">
        <v>2013</v>
      </c>
      <c r="B117" s="42" t="s">
        <v>8</v>
      </c>
      <c r="C117" s="27">
        <v>12.759545454545451</v>
      </c>
      <c r="D117" s="15">
        <v>269.89</v>
      </c>
      <c r="E117" s="15">
        <v>269.02</v>
      </c>
      <c r="F117" s="16">
        <v>4.6900000000000004</v>
      </c>
      <c r="G117" s="16">
        <v>1.5026610714629136</v>
      </c>
      <c r="H117" s="79" t="s">
        <v>0</v>
      </c>
      <c r="I117" s="88" t="s">
        <v>9</v>
      </c>
      <c r="J117" s="27">
        <v>13.290159094259712</v>
      </c>
      <c r="K117" s="15">
        <v>278.99</v>
      </c>
      <c r="L117" s="15">
        <v>277.92</v>
      </c>
      <c r="M117" s="16">
        <v>4.8683333333333341</v>
      </c>
      <c r="N117" s="27">
        <v>1.5486796388960353</v>
      </c>
      <c r="O117" s="79" t="s">
        <v>0</v>
      </c>
      <c r="P117" s="74"/>
      <c r="Q117" s="31"/>
      <c r="R117" s="43"/>
      <c r="S117" s="43"/>
      <c r="T117" s="44"/>
      <c r="U117" s="43"/>
      <c r="V117" s="43"/>
    </row>
    <row r="118" spans="1:22">
      <c r="A118" s="41">
        <v>2013</v>
      </c>
      <c r="B118" s="46" t="s">
        <v>11</v>
      </c>
      <c r="C118" s="27">
        <v>12.551363636363639</v>
      </c>
      <c r="D118" s="15">
        <v>270.20999999999998</v>
      </c>
      <c r="E118" s="15">
        <v>269.89999999999998</v>
      </c>
      <c r="F118" s="15">
        <v>4.66</v>
      </c>
      <c r="G118" s="15">
        <v>1.4927329593381156</v>
      </c>
      <c r="H118" s="79" t="s">
        <v>0</v>
      </c>
      <c r="I118" s="88" t="s">
        <v>12</v>
      </c>
      <c r="J118" s="27">
        <v>13.184616885988845</v>
      </c>
      <c r="K118" s="15">
        <v>277.72000000000003</v>
      </c>
      <c r="L118" s="15">
        <v>276.57</v>
      </c>
      <c r="M118" s="15">
        <v>4.838571428571429</v>
      </c>
      <c r="N118" s="27">
        <v>1.5406872561020466</v>
      </c>
      <c r="O118" s="79" t="s">
        <v>0</v>
      </c>
      <c r="P118" s="74"/>
      <c r="Q118" s="31"/>
      <c r="R118" s="43"/>
      <c r="S118" s="43"/>
      <c r="T118" s="44"/>
      <c r="U118" s="43"/>
      <c r="V118" s="43"/>
    </row>
    <row r="119" spans="1:22">
      <c r="A119" s="41">
        <v>2013</v>
      </c>
      <c r="B119" s="42" t="s">
        <v>13</v>
      </c>
      <c r="C119" s="27">
        <v>12.330000000000002</v>
      </c>
      <c r="D119" s="15">
        <v>270.02</v>
      </c>
      <c r="E119" s="15">
        <v>269.56</v>
      </c>
      <c r="F119" s="15">
        <v>4.63</v>
      </c>
      <c r="G119" s="15">
        <v>1.4753241517976945</v>
      </c>
      <c r="H119" s="79" t="s">
        <v>0</v>
      </c>
      <c r="I119" s="88" t="s">
        <v>14</v>
      </c>
      <c r="J119" s="27">
        <v>13.077789775240239</v>
      </c>
      <c r="K119" s="15">
        <v>276.75</v>
      </c>
      <c r="L119" s="15">
        <v>275.56</v>
      </c>
      <c r="M119" s="15">
        <v>4.8099999999999996</v>
      </c>
      <c r="N119" s="27">
        <v>1.5325168680640027</v>
      </c>
      <c r="O119" s="79" t="s">
        <v>0</v>
      </c>
      <c r="P119" s="74"/>
      <c r="Q119" s="31"/>
      <c r="R119" s="43"/>
      <c r="S119" s="43"/>
      <c r="T119" s="44"/>
      <c r="U119" s="43"/>
      <c r="V119" s="43"/>
    </row>
    <row r="120" spans="1:22">
      <c r="A120" s="41">
        <v>2013</v>
      </c>
      <c r="B120" s="42" t="s">
        <v>15</v>
      </c>
      <c r="C120" s="27">
        <v>12.518571428571425</v>
      </c>
      <c r="D120" s="15">
        <v>276.89999999999998</v>
      </c>
      <c r="E120" s="15">
        <v>277.24</v>
      </c>
      <c r="F120" s="15">
        <v>4.7</v>
      </c>
      <c r="G120" s="15">
        <v>1.5003748179894021</v>
      </c>
      <c r="H120" s="79" t="s">
        <v>0</v>
      </c>
      <c r="I120" s="88" t="s">
        <v>16</v>
      </c>
      <c r="J120" s="27">
        <v>13.015654403388147</v>
      </c>
      <c r="K120" s="16">
        <v>276.77</v>
      </c>
      <c r="L120" s="16">
        <v>275.76</v>
      </c>
      <c r="M120" s="15">
        <v>4.8</v>
      </c>
      <c r="N120" s="27">
        <v>1.5289455291668248</v>
      </c>
      <c r="O120" s="79" t="s">
        <v>0</v>
      </c>
      <c r="P120" s="74"/>
      <c r="Q120" s="31"/>
      <c r="R120" s="43"/>
      <c r="S120" s="43"/>
      <c r="T120" s="44"/>
      <c r="U120" s="43"/>
      <c r="V120" s="43"/>
    </row>
    <row r="121" spans="1:22">
      <c r="A121" s="41">
        <v>2013</v>
      </c>
      <c r="B121" s="42" t="s">
        <v>17</v>
      </c>
      <c r="C121" s="27">
        <v>12.660434782608695</v>
      </c>
      <c r="D121" s="1">
        <v>285.08</v>
      </c>
      <c r="E121" s="115">
        <v>285.2</v>
      </c>
      <c r="F121" s="2">
        <v>4.8</v>
      </c>
      <c r="G121" s="2">
        <v>1.5185548735612644</v>
      </c>
      <c r="H121" s="81" t="s">
        <v>0</v>
      </c>
      <c r="I121" s="88" t="s">
        <v>18</v>
      </c>
      <c r="J121" s="27">
        <v>12.980132441310204</v>
      </c>
      <c r="K121" s="16">
        <v>277.65100000000001</v>
      </c>
      <c r="L121" s="16">
        <v>276.81</v>
      </c>
      <c r="M121" s="16">
        <v>4.8000000000000007</v>
      </c>
      <c r="N121" s="62">
        <v>1.5279064636062687</v>
      </c>
      <c r="O121" s="93" t="s">
        <v>22</v>
      </c>
      <c r="P121" s="74"/>
      <c r="Q121" s="31"/>
      <c r="R121" s="43"/>
      <c r="S121" s="43"/>
      <c r="T121" s="44"/>
      <c r="U121" s="43"/>
      <c r="V121" s="43"/>
    </row>
    <row r="122" spans="1:22">
      <c r="A122" s="41">
        <v>2013</v>
      </c>
      <c r="B122" s="42" t="s">
        <v>19</v>
      </c>
      <c r="C122" s="27">
        <v>12.371363636363638</v>
      </c>
      <c r="D122" s="1">
        <v>283.85000000000002</v>
      </c>
      <c r="E122" s="1">
        <v>283.23</v>
      </c>
      <c r="F122" s="16">
        <v>4.7</v>
      </c>
      <c r="G122" s="16">
        <v>1.4937236995890744</v>
      </c>
      <c r="H122" s="81" t="s">
        <v>22</v>
      </c>
      <c r="I122" s="88" t="s">
        <v>20</v>
      </c>
      <c r="J122" s="27">
        <v>12.924789822678697</v>
      </c>
      <c r="K122" s="16">
        <v>278.14999999999998</v>
      </c>
      <c r="L122" s="61">
        <v>277.39999999999998</v>
      </c>
      <c r="M122" s="72">
        <v>4.7909090909090919</v>
      </c>
      <c r="N122" s="116">
        <v>1.5247989396047055</v>
      </c>
      <c r="O122" s="93" t="s">
        <v>22</v>
      </c>
      <c r="P122" s="74"/>
      <c r="Q122" s="31"/>
      <c r="R122" s="43"/>
      <c r="S122" s="43"/>
      <c r="T122" s="44"/>
      <c r="U122" s="43"/>
      <c r="V122" s="43"/>
    </row>
    <row r="123" spans="1:22" ht="15.75" thickBot="1">
      <c r="A123" s="49">
        <v>2013</v>
      </c>
      <c r="B123" s="50" t="s">
        <v>21</v>
      </c>
      <c r="C123" s="55">
        <v>12.345416666666665</v>
      </c>
      <c r="D123" s="60">
        <v>286.63</v>
      </c>
      <c r="E123" s="60">
        <v>286.63</v>
      </c>
      <c r="F123" s="54">
        <v>4.6900000000000004</v>
      </c>
      <c r="G123" s="54">
        <v>1.4971623072225726</v>
      </c>
      <c r="H123" s="82" t="s">
        <v>22</v>
      </c>
      <c r="I123" s="90" t="s">
        <v>31</v>
      </c>
      <c r="J123" s="55">
        <v>12.876508726344362</v>
      </c>
      <c r="K123" s="54">
        <v>278.85000000000002</v>
      </c>
      <c r="L123" s="111">
        <v>278.39999999999998</v>
      </c>
      <c r="M123" s="57">
        <v>4.78</v>
      </c>
      <c r="N123" s="58">
        <v>1.5224958869061946</v>
      </c>
      <c r="O123" s="95" t="s">
        <v>22</v>
      </c>
      <c r="P123" s="75"/>
      <c r="Q123" s="51"/>
      <c r="R123" s="52"/>
      <c r="S123" s="52"/>
      <c r="T123" s="53"/>
      <c r="U123" s="52"/>
      <c r="V123" s="52"/>
    </row>
    <row r="124" spans="1:22">
      <c r="A124" s="47">
        <v>2014</v>
      </c>
      <c r="B124" s="19" t="s">
        <v>3</v>
      </c>
      <c r="C124" s="17">
        <v>12.039375000000001</v>
      </c>
      <c r="D124" s="17">
        <v>284.27999999999997</v>
      </c>
      <c r="E124" s="17">
        <v>282.33999999999997</v>
      </c>
      <c r="F124" s="18">
        <v>4.59</v>
      </c>
      <c r="G124" s="18">
        <v>1.4891741475168796</v>
      </c>
      <c r="H124" s="78" t="s">
        <v>0</v>
      </c>
      <c r="I124" s="91" t="s">
        <v>3</v>
      </c>
      <c r="J124" s="17">
        <v>12.039375000000001</v>
      </c>
      <c r="K124" s="17">
        <v>284.27999999999997</v>
      </c>
      <c r="L124" s="17">
        <v>282.33999999999997</v>
      </c>
      <c r="M124" s="18">
        <v>4.59</v>
      </c>
      <c r="N124" s="18">
        <v>1.4891741475168796</v>
      </c>
      <c r="O124" s="78" t="s">
        <v>0</v>
      </c>
      <c r="P124" s="76" t="s">
        <v>23</v>
      </c>
      <c r="Q124" s="17">
        <v>11.720267857142856</v>
      </c>
      <c r="R124" s="17">
        <v>276.88308641397117</v>
      </c>
      <c r="S124" s="17">
        <v>275.83</v>
      </c>
      <c r="T124" s="18">
        <v>4.8499999999999996</v>
      </c>
      <c r="U124" s="18">
        <v>1.4463411136884226</v>
      </c>
      <c r="V124" s="17" t="s">
        <v>0</v>
      </c>
    </row>
    <row r="125" spans="1:22">
      <c r="A125" s="41">
        <v>2014</v>
      </c>
      <c r="B125" s="42" t="s">
        <v>2</v>
      </c>
      <c r="C125" s="15">
        <v>11.664761904761903</v>
      </c>
      <c r="D125" s="15">
        <v>275.29000000000002</v>
      </c>
      <c r="E125" s="15">
        <v>274.48</v>
      </c>
      <c r="F125" s="16">
        <v>4.92</v>
      </c>
      <c r="G125" s="16">
        <v>1.4594750000000005</v>
      </c>
      <c r="H125" s="79" t="s">
        <v>0</v>
      </c>
      <c r="I125" s="88" t="s">
        <v>10</v>
      </c>
      <c r="J125" s="15">
        <v>11.852068452380951</v>
      </c>
      <c r="K125" s="15">
        <v>279.75</v>
      </c>
      <c r="L125" s="15">
        <v>278.36</v>
      </c>
      <c r="M125" s="16">
        <v>4.7549999999999999</v>
      </c>
      <c r="N125" s="16">
        <v>1.4743245737584401</v>
      </c>
      <c r="O125" s="79" t="s">
        <v>0</v>
      </c>
      <c r="P125" s="74" t="s">
        <v>24</v>
      </c>
      <c r="Q125" s="15">
        <v>11.811720969089391</v>
      </c>
      <c r="R125" s="15">
        <v>286.73</v>
      </c>
      <c r="S125" s="15">
        <v>286.89999999999998</v>
      </c>
      <c r="T125" s="16">
        <v>5.22</v>
      </c>
      <c r="U125" s="16">
        <v>1.5017693189964156</v>
      </c>
      <c r="V125" s="15" t="s">
        <v>22</v>
      </c>
    </row>
    <row r="126" spans="1:22">
      <c r="A126" s="41">
        <v>2014</v>
      </c>
      <c r="B126" s="42" t="s">
        <v>1</v>
      </c>
      <c r="C126" s="15">
        <v>11.456666666666665</v>
      </c>
      <c r="D126" s="15">
        <v>271.25</v>
      </c>
      <c r="E126" s="15">
        <v>271.52</v>
      </c>
      <c r="F126" s="16">
        <v>5.03</v>
      </c>
      <c r="G126" s="16">
        <v>1.3903741935483873</v>
      </c>
      <c r="H126" s="79" t="s">
        <v>0</v>
      </c>
      <c r="I126" s="88" t="s">
        <v>52</v>
      </c>
      <c r="J126" s="15">
        <v>11.720267857142856</v>
      </c>
      <c r="K126" s="15">
        <v>276.88308641397117</v>
      </c>
      <c r="L126" s="15">
        <v>275.83</v>
      </c>
      <c r="M126" s="16">
        <v>4.8499999999999996</v>
      </c>
      <c r="N126" s="16">
        <v>1.4463411136884226</v>
      </c>
      <c r="O126" s="79" t="s">
        <v>0</v>
      </c>
      <c r="P126" s="74" t="s">
        <v>25</v>
      </c>
      <c r="Q126" s="15">
        <v>11.269637681159422</v>
      </c>
      <c r="R126" s="15">
        <v>287.07277023086806</v>
      </c>
      <c r="S126" s="15">
        <v>285.79000000000002</v>
      </c>
      <c r="T126" s="16">
        <v>5.05</v>
      </c>
      <c r="U126" s="16">
        <v>1.4558262365591397</v>
      </c>
      <c r="V126" s="15" t="s">
        <v>22</v>
      </c>
    </row>
    <row r="127" spans="1:22">
      <c r="A127" s="41">
        <v>2014</v>
      </c>
      <c r="B127" s="42" t="s">
        <v>4</v>
      </c>
      <c r="C127" s="15">
        <v>11.609047619047619</v>
      </c>
      <c r="D127" s="15">
        <v>278.72000000000003</v>
      </c>
      <c r="E127" s="15">
        <v>278.39999999999998</v>
      </c>
      <c r="F127" s="16">
        <v>5.0999999999999996</v>
      </c>
      <c r="G127" s="16">
        <v>1.4820333333333333</v>
      </c>
      <c r="H127" s="79" t="s">
        <v>22</v>
      </c>
      <c r="I127" s="88" t="s">
        <v>5</v>
      </c>
      <c r="J127" s="15">
        <v>11.692462797619047</v>
      </c>
      <c r="K127" s="15">
        <v>277.33999999999997</v>
      </c>
      <c r="L127" s="15">
        <v>276.51</v>
      </c>
      <c r="M127" s="16">
        <v>4.9105999999999996</v>
      </c>
      <c r="N127" s="16">
        <v>1.4552641685996504</v>
      </c>
      <c r="O127" s="79" t="s">
        <v>22</v>
      </c>
      <c r="P127" s="74" t="s">
        <v>26</v>
      </c>
      <c r="Q127" s="15">
        <v>9.11</v>
      </c>
      <c r="R127" s="15">
        <v>229.8</v>
      </c>
      <c r="S127" s="4">
        <v>228.18</v>
      </c>
      <c r="T127" s="30">
        <v>3.9</v>
      </c>
      <c r="U127" s="16">
        <v>1.2228800358422944</v>
      </c>
      <c r="V127" s="24" t="s">
        <v>22</v>
      </c>
    </row>
    <row r="128" spans="1:22">
      <c r="A128" s="41">
        <v>2014</v>
      </c>
      <c r="B128" s="42" t="s">
        <v>6</v>
      </c>
      <c r="C128" s="15">
        <v>11.88421052631579</v>
      </c>
      <c r="D128" s="15">
        <v>286.99</v>
      </c>
      <c r="E128" s="15">
        <v>287.14999999999998</v>
      </c>
      <c r="F128" s="16">
        <v>5.24</v>
      </c>
      <c r="G128" s="16">
        <v>1.5060612903225807</v>
      </c>
      <c r="H128" s="79" t="s">
        <v>22</v>
      </c>
      <c r="I128" s="88" t="s">
        <v>7</v>
      </c>
      <c r="J128" s="15">
        <v>11.730812343358396</v>
      </c>
      <c r="K128" s="15">
        <v>279.25</v>
      </c>
      <c r="L128" s="15">
        <v>278.86</v>
      </c>
      <c r="M128" s="16">
        <v>4.9756999999999998</v>
      </c>
      <c r="N128" s="16">
        <v>1.4654235929442365</v>
      </c>
      <c r="O128" s="79" t="s">
        <v>22</v>
      </c>
      <c r="P128" s="74"/>
      <c r="Q128" s="31"/>
      <c r="R128" s="43"/>
      <c r="S128" s="43"/>
      <c r="T128" s="44"/>
      <c r="U128" s="43"/>
      <c r="V128" s="43"/>
    </row>
    <row r="129" spans="1:22">
      <c r="A129" s="41">
        <v>2014</v>
      </c>
      <c r="B129" s="42" t="s">
        <v>8</v>
      </c>
      <c r="C129" s="15">
        <v>11.941904761904764</v>
      </c>
      <c r="D129" s="15">
        <v>294.70999999999998</v>
      </c>
      <c r="E129" s="15">
        <v>294.92</v>
      </c>
      <c r="F129" s="16">
        <v>5.33</v>
      </c>
      <c r="G129" s="16">
        <v>1.5172133333333331</v>
      </c>
      <c r="H129" s="79" t="s">
        <v>22</v>
      </c>
      <c r="I129" s="88" t="s">
        <v>9</v>
      </c>
      <c r="J129" s="15">
        <v>11.765994413116124</v>
      </c>
      <c r="K129" s="15">
        <v>281.77</v>
      </c>
      <c r="L129" s="15">
        <v>281.67</v>
      </c>
      <c r="M129" s="16">
        <v>5.03</v>
      </c>
      <c r="N129" s="16">
        <v>1.4740552163424192</v>
      </c>
      <c r="O129" s="79" t="s">
        <v>22</v>
      </c>
      <c r="P129" s="74"/>
      <c r="Q129" s="31"/>
      <c r="R129" s="43"/>
      <c r="S129" s="43"/>
      <c r="T129" s="44"/>
      <c r="U129" s="43"/>
      <c r="V129" s="43"/>
    </row>
    <row r="130" spans="1:22">
      <c r="A130" s="41">
        <v>2014</v>
      </c>
      <c r="B130" s="46" t="s">
        <v>11</v>
      </c>
      <c r="C130" s="15">
        <v>11.738636363636367</v>
      </c>
      <c r="D130" s="15">
        <v>296.13</v>
      </c>
      <c r="E130" s="15">
        <v>294.95</v>
      </c>
      <c r="F130" s="16">
        <v>5.3</v>
      </c>
      <c r="G130" s="16">
        <v>1.4992483870967745</v>
      </c>
      <c r="H130" s="79" t="s">
        <v>22</v>
      </c>
      <c r="I130" s="88" t="s">
        <v>12</v>
      </c>
      <c r="J130" s="15">
        <v>11.762086120333302</v>
      </c>
      <c r="K130" s="15">
        <v>283.77</v>
      </c>
      <c r="L130" s="15">
        <v>283.76</v>
      </c>
      <c r="M130" s="16">
        <v>5.07</v>
      </c>
      <c r="N130" s="16">
        <v>1.4776542407358983</v>
      </c>
      <c r="O130" s="79" t="s">
        <v>22</v>
      </c>
      <c r="P130" s="74"/>
      <c r="Q130" s="31"/>
      <c r="R130" s="43"/>
      <c r="S130" s="43"/>
      <c r="T130" s="44"/>
      <c r="U130" s="43"/>
      <c r="V130" s="43"/>
    </row>
    <row r="131" spans="1:22">
      <c r="A131" s="41">
        <v>2014</v>
      </c>
      <c r="B131" s="42" t="s">
        <v>13</v>
      </c>
      <c r="C131" s="15">
        <v>11.31391304347826</v>
      </c>
      <c r="D131" s="15">
        <v>287.80577699399402</v>
      </c>
      <c r="E131" s="15">
        <v>286.61</v>
      </c>
      <c r="F131" s="16">
        <v>5.04</v>
      </c>
      <c r="G131" s="16">
        <v>1.443490322580645</v>
      </c>
      <c r="H131" s="79" t="s">
        <v>22</v>
      </c>
      <c r="I131" s="88" t="s">
        <v>14</v>
      </c>
      <c r="J131" s="15">
        <v>11.706064485726422</v>
      </c>
      <c r="K131" s="15">
        <v>284.27509032946836</v>
      </c>
      <c r="L131" s="15">
        <v>284.14999999999998</v>
      </c>
      <c r="M131" s="16">
        <v>5.0685337009010034</v>
      </c>
      <c r="N131" s="16">
        <v>1.4733837509664918</v>
      </c>
      <c r="O131" s="79" t="s">
        <v>22</v>
      </c>
      <c r="P131" s="74"/>
      <c r="Q131" s="31"/>
      <c r="R131" s="43"/>
      <c r="S131" s="43"/>
      <c r="T131" s="44"/>
      <c r="U131" s="43"/>
      <c r="V131" s="43"/>
    </row>
    <row r="132" spans="1:22">
      <c r="A132" s="41">
        <v>2014</v>
      </c>
      <c r="B132" s="42" t="s">
        <v>15</v>
      </c>
      <c r="C132" s="15">
        <v>10.756363636363636</v>
      </c>
      <c r="D132" s="15">
        <v>277.57981590669499</v>
      </c>
      <c r="E132" s="15">
        <v>276.25</v>
      </c>
      <c r="F132" s="16">
        <v>4.8</v>
      </c>
      <c r="G132" s="16">
        <v>1.4247399999999999</v>
      </c>
      <c r="H132" s="79" t="s">
        <v>22</v>
      </c>
      <c r="I132" s="88" t="s">
        <v>16</v>
      </c>
      <c r="J132" s="15">
        <v>11.600542169130556</v>
      </c>
      <c r="K132" s="15">
        <v>283.52326642392433</v>
      </c>
      <c r="L132" s="15">
        <v>283.16000000000003</v>
      </c>
      <c r="M132" s="16">
        <v>5.04</v>
      </c>
      <c r="N132" s="16">
        <v>1.4679788897479926</v>
      </c>
      <c r="O132" s="79" t="s">
        <v>22</v>
      </c>
      <c r="P132" s="74"/>
      <c r="Q132" s="31"/>
      <c r="R132" s="43"/>
      <c r="S132" s="43"/>
      <c r="T132" s="44"/>
      <c r="U132" s="43"/>
      <c r="V132" s="43"/>
    </row>
    <row r="133" spans="1:22">
      <c r="A133" s="41">
        <v>2014</v>
      </c>
      <c r="B133" s="42" t="s">
        <v>17</v>
      </c>
      <c r="C133" s="15">
        <v>10.011304347826087</v>
      </c>
      <c r="D133" s="15">
        <v>261.34788919595229</v>
      </c>
      <c r="E133" s="15">
        <v>260.11</v>
      </c>
      <c r="F133" s="16">
        <v>4.45</v>
      </c>
      <c r="G133" s="16">
        <v>1.3568709677419399</v>
      </c>
      <c r="H133" s="79" t="s">
        <v>22</v>
      </c>
      <c r="I133" s="88" t="s">
        <v>18</v>
      </c>
      <c r="J133" s="15">
        <v>11.441618387000108</v>
      </c>
      <c r="K133" s="15">
        <v>281.22358028506886</v>
      </c>
      <c r="L133" s="15">
        <v>280.33</v>
      </c>
      <c r="M133" s="16">
        <v>4.9798</v>
      </c>
      <c r="N133" s="16">
        <v>1.4568680975473876</v>
      </c>
      <c r="O133" s="79" t="s">
        <v>22</v>
      </c>
      <c r="P133" s="74"/>
      <c r="Q133" s="31"/>
      <c r="R133" s="43"/>
      <c r="S133" s="43"/>
      <c r="T133" s="44"/>
      <c r="U133" s="43"/>
      <c r="V133" s="43"/>
    </row>
    <row r="134" spans="1:22">
      <c r="A134" s="41">
        <v>2014</v>
      </c>
      <c r="B134" s="42" t="s">
        <v>19</v>
      </c>
      <c r="C134" s="15">
        <v>9.0847619047619066</v>
      </c>
      <c r="D134" s="15">
        <v>235.7</v>
      </c>
      <c r="E134" s="15">
        <v>233.81</v>
      </c>
      <c r="F134" s="16">
        <v>3.95</v>
      </c>
      <c r="G134" s="16">
        <v>1.26104333333333</v>
      </c>
      <c r="H134" s="79" t="s">
        <v>22</v>
      </c>
      <c r="I134" s="88" t="s">
        <v>20</v>
      </c>
      <c r="J134" s="15">
        <v>11.227358706796636</v>
      </c>
      <c r="K134" s="15">
        <v>276.7</v>
      </c>
      <c r="L134" s="43">
        <v>275.89</v>
      </c>
      <c r="M134" s="16">
        <v>4.8899999999999997</v>
      </c>
      <c r="N134" s="16">
        <v>1.4390658462552004</v>
      </c>
      <c r="O134" s="79" t="s">
        <v>22</v>
      </c>
      <c r="P134" s="74"/>
      <c r="Q134" s="31"/>
      <c r="R134" s="43"/>
      <c r="S134" s="43"/>
      <c r="T134" s="44"/>
      <c r="U134" s="43"/>
      <c r="V134" s="43"/>
    </row>
    <row r="135" spans="1:22" ht="15.75" thickBot="1">
      <c r="A135" s="49">
        <v>2014</v>
      </c>
      <c r="B135" s="50" t="s">
        <v>21</v>
      </c>
      <c r="C135" s="52">
        <v>8.2487999999999992</v>
      </c>
      <c r="D135" s="52">
        <v>197</v>
      </c>
      <c r="E135" s="52">
        <v>199.98</v>
      </c>
      <c r="F135" s="54">
        <v>3.31</v>
      </c>
      <c r="G135" s="54">
        <v>1.0507258064516132</v>
      </c>
      <c r="H135" s="80" t="s">
        <v>22</v>
      </c>
      <c r="I135" s="90" t="s">
        <v>38</v>
      </c>
      <c r="J135" s="55">
        <v>10.979145481230249</v>
      </c>
      <c r="K135" s="54">
        <v>269</v>
      </c>
      <c r="L135" s="111">
        <v>266.27999999999997</v>
      </c>
      <c r="M135" s="57">
        <v>4.76</v>
      </c>
      <c r="N135" s="58">
        <v>1.4067041762715682</v>
      </c>
      <c r="O135" s="95" t="s">
        <v>22</v>
      </c>
      <c r="P135" s="75"/>
      <c r="Q135" s="51"/>
      <c r="R135" s="52"/>
      <c r="S135" s="52"/>
      <c r="T135" s="53"/>
      <c r="U135" s="52"/>
      <c r="V135" s="52"/>
    </row>
    <row r="136" spans="1:22">
      <c r="A136" s="47">
        <v>2015</v>
      </c>
      <c r="B136" s="19" t="s">
        <v>3</v>
      </c>
      <c r="C136" s="17">
        <v>7.41</v>
      </c>
      <c r="D136" s="17">
        <v>225.39110002097712</v>
      </c>
      <c r="E136" s="17">
        <v>227.1722730495791</v>
      </c>
      <c r="F136" s="18">
        <v>2.8673684210526313</v>
      </c>
      <c r="G136" s="18">
        <v>0.96</v>
      </c>
      <c r="H136" s="78" t="s">
        <v>22</v>
      </c>
      <c r="I136" s="91" t="s">
        <v>3</v>
      </c>
      <c r="J136" s="17">
        <v>7.41</v>
      </c>
      <c r="K136" s="17">
        <v>225.39110002097712</v>
      </c>
      <c r="L136" s="17">
        <v>227.1722730495791</v>
      </c>
      <c r="M136" s="18">
        <v>2.8673684210526313</v>
      </c>
      <c r="N136" s="18">
        <v>0.96</v>
      </c>
      <c r="O136" s="78" t="s">
        <v>22</v>
      </c>
      <c r="P136" s="76" t="s">
        <v>23</v>
      </c>
      <c r="Q136" s="17">
        <v>7.61</v>
      </c>
      <c r="R136" s="17">
        <v>234.88429133855257</v>
      </c>
      <c r="S136" s="17">
        <v>236.78436887990881</v>
      </c>
      <c r="T136" s="18">
        <v>2.9266042884990249</v>
      </c>
      <c r="U136" s="18">
        <v>0.97552749091136504</v>
      </c>
      <c r="V136" s="17" t="s">
        <v>22</v>
      </c>
    </row>
    <row r="137" spans="1:22">
      <c r="A137" s="41">
        <v>2015</v>
      </c>
      <c r="B137" s="42" t="s">
        <v>2</v>
      </c>
      <c r="C137" s="15">
        <v>7.4600000000000009</v>
      </c>
      <c r="D137" s="15">
        <v>233.33</v>
      </c>
      <c r="E137" s="15">
        <v>233.66</v>
      </c>
      <c r="F137" s="16">
        <v>2.85</v>
      </c>
      <c r="G137" s="16">
        <v>0.94</v>
      </c>
      <c r="H137" s="79" t="s">
        <v>22</v>
      </c>
      <c r="I137" s="88" t="s">
        <v>10</v>
      </c>
      <c r="J137" s="15">
        <v>7.4350000000000005</v>
      </c>
      <c r="K137" s="15">
        <v>229.33</v>
      </c>
      <c r="L137" s="15">
        <v>230.56</v>
      </c>
      <c r="M137" s="16">
        <v>2.86</v>
      </c>
      <c r="N137" s="16">
        <v>0.94499999999999995</v>
      </c>
      <c r="O137" s="79" t="s">
        <v>22</v>
      </c>
      <c r="P137" s="74" t="s">
        <v>24</v>
      </c>
      <c r="Q137" s="15">
        <v>9.08</v>
      </c>
      <c r="R137" s="15">
        <v>279.19</v>
      </c>
      <c r="S137" s="15">
        <v>279.00781313186053</v>
      </c>
      <c r="T137" s="16">
        <v>3.54</v>
      </c>
      <c r="U137" s="16">
        <v>1.1499999999999999</v>
      </c>
      <c r="V137" s="15" t="s">
        <v>22</v>
      </c>
    </row>
    <row r="138" spans="1:22">
      <c r="A138" s="41">
        <v>2015</v>
      </c>
      <c r="B138" s="42" t="s">
        <v>1</v>
      </c>
      <c r="C138" s="15">
        <v>7.9463999999999997</v>
      </c>
      <c r="D138" s="15">
        <v>246.40274882557804</v>
      </c>
      <c r="E138" s="15">
        <v>246.92067551435602</v>
      </c>
      <c r="F138" s="16">
        <v>3.059444444444444</v>
      </c>
      <c r="G138" s="16">
        <v>1.0325122669879532</v>
      </c>
      <c r="H138" s="79" t="s">
        <v>22</v>
      </c>
      <c r="I138" s="88" t="s">
        <v>52</v>
      </c>
      <c r="J138" s="15">
        <v>7.61</v>
      </c>
      <c r="K138" s="15">
        <v>234.88429133855257</v>
      </c>
      <c r="L138" s="15">
        <v>236.78436887990881</v>
      </c>
      <c r="M138" s="16">
        <v>2.9266042884990249</v>
      </c>
      <c r="N138" s="16">
        <v>0.97552749091136504</v>
      </c>
      <c r="O138" s="79" t="s">
        <v>22</v>
      </c>
      <c r="P138" s="74" t="s">
        <v>25</v>
      </c>
      <c r="Q138" s="15">
        <v>7.62</v>
      </c>
      <c r="R138" s="15">
        <v>259.96620758779534</v>
      </c>
      <c r="S138" s="15">
        <v>260.19093348250368</v>
      </c>
      <c r="T138" s="16">
        <v>3.4129711399711407</v>
      </c>
      <c r="U138" s="16">
        <v>1.0229968100358422</v>
      </c>
      <c r="V138" s="15" t="s">
        <v>22</v>
      </c>
    </row>
    <row r="139" spans="1:22">
      <c r="A139" s="41">
        <v>2015</v>
      </c>
      <c r="B139" s="42" t="s">
        <v>4</v>
      </c>
      <c r="C139" s="15">
        <v>9.0137999999999998</v>
      </c>
      <c r="D139" s="15">
        <v>272.72765732706074</v>
      </c>
      <c r="E139" s="15">
        <v>272.16447298755963</v>
      </c>
      <c r="F139" s="16">
        <v>3.4999999999999996</v>
      </c>
      <c r="G139" s="16">
        <v>1.1871942517197773</v>
      </c>
      <c r="H139" s="79" t="s">
        <v>22</v>
      </c>
      <c r="I139" s="88" t="s">
        <v>5</v>
      </c>
      <c r="J139" s="15">
        <v>7.9575500000000003</v>
      </c>
      <c r="K139" s="15">
        <v>243.821935896659</v>
      </c>
      <c r="L139" s="15">
        <v>244.88673873768656</v>
      </c>
      <c r="M139" s="16">
        <v>3.0699532163742687</v>
      </c>
      <c r="N139" s="16">
        <v>1.03</v>
      </c>
      <c r="O139" s="79" t="s">
        <v>22</v>
      </c>
      <c r="P139" s="74" t="s">
        <v>26</v>
      </c>
      <c r="Q139" s="15">
        <v>7.26</v>
      </c>
      <c r="R139" s="15">
        <v>270.39999999999998</v>
      </c>
      <c r="S139" s="4">
        <v>269.45999999999998</v>
      </c>
      <c r="T139" s="30">
        <v>4.5484999999999998</v>
      </c>
      <c r="U139" s="16">
        <v>1.0965542293906811</v>
      </c>
      <c r="V139" s="15" t="s">
        <v>22</v>
      </c>
    </row>
    <row r="140" spans="1:22">
      <c r="A140" s="41">
        <v>2015</v>
      </c>
      <c r="B140" s="42" t="s">
        <v>6</v>
      </c>
      <c r="C140" s="15">
        <v>9.52</v>
      </c>
      <c r="D140" s="15">
        <v>284.45</v>
      </c>
      <c r="E140" s="15">
        <v>283.95999999999998</v>
      </c>
      <c r="F140" s="16">
        <v>3.6938888888888877</v>
      </c>
      <c r="G140" s="16">
        <v>1.1599999999999999</v>
      </c>
      <c r="H140" s="79" t="s">
        <v>22</v>
      </c>
      <c r="I140" s="88" t="s">
        <v>7</v>
      </c>
      <c r="J140" s="15">
        <v>8.27</v>
      </c>
      <c r="K140" s="43">
        <v>251.46</v>
      </c>
      <c r="L140" s="15">
        <v>251.92</v>
      </c>
      <c r="M140" s="16">
        <v>3.193962573099415</v>
      </c>
      <c r="N140" s="16">
        <v>1.06</v>
      </c>
      <c r="O140" s="79" t="s">
        <v>22</v>
      </c>
      <c r="P140" s="74"/>
      <c r="Q140" s="31"/>
      <c r="R140" s="43"/>
      <c r="S140" s="43"/>
      <c r="T140" s="44"/>
      <c r="U140" s="43"/>
      <c r="V140" s="43"/>
    </row>
    <row r="141" spans="1:22">
      <c r="A141" s="41">
        <v>2015</v>
      </c>
      <c r="B141" s="42" t="s">
        <v>8</v>
      </c>
      <c r="C141" s="15">
        <v>8.7100000000000009</v>
      </c>
      <c r="D141" s="15">
        <v>280.52999999999997</v>
      </c>
      <c r="E141" s="15">
        <v>280.38324138598387</v>
      </c>
      <c r="F141" s="16">
        <v>3.42</v>
      </c>
      <c r="G141" s="16">
        <v>1.1000000000000001</v>
      </c>
      <c r="H141" s="79" t="s">
        <v>22</v>
      </c>
      <c r="I141" s="88" t="s">
        <v>9</v>
      </c>
      <c r="J141" s="17">
        <v>8.34</v>
      </c>
      <c r="K141" s="17">
        <v>256.08</v>
      </c>
      <c r="L141" s="15">
        <v>258.25462204191234</v>
      </c>
      <c r="M141" s="18">
        <v>3.23</v>
      </c>
      <c r="N141" s="18">
        <v>1.06</v>
      </c>
      <c r="O141" s="79" t="s">
        <v>22</v>
      </c>
      <c r="P141" s="74"/>
      <c r="Q141" s="31"/>
      <c r="R141" s="43"/>
      <c r="S141" s="43"/>
      <c r="T141" s="44"/>
      <c r="U141" s="43"/>
      <c r="V141" s="43"/>
    </row>
    <row r="142" spans="1:22">
      <c r="A142" s="41">
        <v>2015</v>
      </c>
      <c r="B142" s="46" t="s">
        <v>11</v>
      </c>
      <c r="C142" s="15">
        <v>8.32</v>
      </c>
      <c r="D142" s="15">
        <v>266.6719410282966</v>
      </c>
      <c r="E142" s="17">
        <v>266.10920753476171</v>
      </c>
      <c r="F142" s="16">
        <v>3.27</v>
      </c>
      <c r="G142" s="16">
        <v>1.0893161290322579</v>
      </c>
      <c r="H142" s="79" t="s">
        <v>22</v>
      </c>
      <c r="I142" s="88" t="s">
        <v>12</v>
      </c>
      <c r="J142" s="15">
        <v>8.34</v>
      </c>
      <c r="K142" s="15">
        <v>257.56929945582783</v>
      </c>
      <c r="L142" s="17">
        <v>259.73181846857625</v>
      </c>
      <c r="M142" s="16">
        <v>3.24</v>
      </c>
      <c r="N142" s="16">
        <v>1.07</v>
      </c>
      <c r="O142" s="79" t="s">
        <v>22</v>
      </c>
      <c r="P142" s="74"/>
      <c r="Q142" s="31"/>
      <c r="R142" s="43"/>
      <c r="S142" s="43"/>
      <c r="T142" s="44"/>
      <c r="U142" s="43"/>
      <c r="V142" s="43"/>
    </row>
    <row r="143" spans="1:22">
      <c r="A143" s="41">
        <v>2015</v>
      </c>
      <c r="B143" s="42" t="s">
        <v>13</v>
      </c>
      <c r="C143" s="15">
        <v>7.3</v>
      </c>
      <c r="D143" s="15">
        <v>249.21</v>
      </c>
      <c r="E143" s="15">
        <v>249.99</v>
      </c>
      <c r="F143" s="16">
        <v>3.1</v>
      </c>
      <c r="G143" s="16">
        <v>0.96357096774193551</v>
      </c>
      <c r="H143" s="79" t="s">
        <v>22</v>
      </c>
      <c r="I143" s="88" t="s">
        <v>14</v>
      </c>
      <c r="J143" s="15">
        <v>8.2100000000000009</v>
      </c>
      <c r="K143" s="15">
        <v>256.51</v>
      </c>
      <c r="L143" s="15">
        <v>258.18</v>
      </c>
      <c r="M143" s="16">
        <v>3.22</v>
      </c>
      <c r="N143" s="94">
        <v>1.05</v>
      </c>
      <c r="O143" s="79" t="s">
        <v>22</v>
      </c>
      <c r="P143" s="74"/>
      <c r="Q143" s="31"/>
      <c r="R143" s="43"/>
      <c r="S143" s="43"/>
      <c r="T143" s="44"/>
      <c r="U143" s="43"/>
      <c r="V143" s="43"/>
    </row>
    <row r="144" spans="1:22">
      <c r="A144" s="41">
        <v>2015</v>
      </c>
      <c r="B144" s="42" t="s">
        <v>15</v>
      </c>
      <c r="C144" s="15">
        <v>7.23</v>
      </c>
      <c r="D144" s="15">
        <v>264.36468372583835</v>
      </c>
      <c r="E144" s="15">
        <v>264.47170831668183</v>
      </c>
      <c r="F144" s="16">
        <v>3.8680952380952385</v>
      </c>
      <c r="G144" s="16">
        <v>1.0161033333333334</v>
      </c>
      <c r="H144" s="79" t="s">
        <v>22</v>
      </c>
      <c r="I144" s="88" t="s">
        <v>16</v>
      </c>
      <c r="J144" s="15">
        <v>8.1</v>
      </c>
      <c r="K144" s="15">
        <v>257.370707748369</v>
      </c>
      <c r="L144" s="15">
        <v>259.05360972652215</v>
      </c>
      <c r="M144" s="16">
        <v>3.2921817084799536</v>
      </c>
      <c r="N144" s="16">
        <v>1.0503</v>
      </c>
      <c r="O144" s="79" t="s">
        <v>22</v>
      </c>
      <c r="P144" s="74"/>
      <c r="Q144" s="31"/>
      <c r="R144" s="43"/>
      <c r="S144" s="43"/>
      <c r="T144" s="44"/>
      <c r="U144" s="43"/>
      <c r="V144" s="43"/>
    </row>
    <row r="145" spans="1:22">
      <c r="A145" s="41">
        <v>2015</v>
      </c>
      <c r="B145" s="42" t="s">
        <v>17</v>
      </c>
      <c r="C145" s="15">
        <v>7.49</v>
      </c>
      <c r="D145" s="15">
        <v>274.91000000000003</v>
      </c>
      <c r="E145" s="15">
        <v>274.72000000000003</v>
      </c>
      <c r="F145" s="16">
        <v>4.37</v>
      </c>
      <c r="G145" s="16">
        <v>1.0933999999999999</v>
      </c>
      <c r="H145" s="79" t="s">
        <v>22</v>
      </c>
      <c r="I145" s="88" t="s">
        <v>18</v>
      </c>
      <c r="J145" s="15">
        <v>8.0399999999999991</v>
      </c>
      <c r="K145" s="15">
        <v>259.07</v>
      </c>
      <c r="L145" s="15">
        <v>261.08999999999997</v>
      </c>
      <c r="M145" s="16">
        <v>3.4</v>
      </c>
      <c r="N145" s="16">
        <v>1.0546</v>
      </c>
      <c r="O145" s="79" t="s">
        <v>22</v>
      </c>
      <c r="P145" s="74"/>
      <c r="Q145" s="31"/>
      <c r="R145" s="43"/>
      <c r="S145" s="43"/>
      <c r="T145" s="44"/>
      <c r="U145" s="43"/>
      <c r="V145" s="43"/>
    </row>
    <row r="146" spans="1:22">
      <c r="A146" s="41">
        <v>2015</v>
      </c>
      <c r="B146" s="42" t="s">
        <v>19</v>
      </c>
      <c r="C146" s="15">
        <v>7.38</v>
      </c>
      <c r="D146" s="15">
        <v>274.02757180555756</v>
      </c>
      <c r="E146" s="15">
        <v>273.94599144907374</v>
      </c>
      <c r="F146" s="16">
        <v>4.66</v>
      </c>
      <c r="G146" s="16">
        <v>1.1068433333333336</v>
      </c>
      <c r="H146" s="79" t="s">
        <v>22</v>
      </c>
      <c r="I146" s="88" t="s">
        <v>20</v>
      </c>
      <c r="J146" s="15">
        <v>7.98</v>
      </c>
      <c r="K146" s="15">
        <v>260.39811752454449</v>
      </c>
      <c r="L146" s="15">
        <v>262.50359334685703</v>
      </c>
      <c r="M146" s="16">
        <v>3.51</v>
      </c>
      <c r="N146" s="16">
        <v>1.0592999999999999</v>
      </c>
      <c r="O146" s="79" t="s">
        <v>22</v>
      </c>
      <c r="P146" s="74"/>
      <c r="Q146" s="31"/>
      <c r="R146" s="43"/>
      <c r="S146" s="43"/>
      <c r="T146" s="44"/>
      <c r="U146" s="43"/>
      <c r="V146" s="43"/>
    </row>
    <row r="147" spans="1:22" ht="15.75" thickBot="1">
      <c r="A147" s="49">
        <v>2015</v>
      </c>
      <c r="B147" s="50" t="s">
        <v>21</v>
      </c>
      <c r="C147" s="52">
        <v>6.91</v>
      </c>
      <c r="D147" s="52">
        <v>262.45999999999998</v>
      </c>
      <c r="E147" s="52">
        <v>261.39999999999998</v>
      </c>
      <c r="F147" s="54">
        <v>4.6205000000000007</v>
      </c>
      <c r="G147" s="54">
        <v>1.0893806451612904</v>
      </c>
      <c r="H147" s="80" t="s">
        <v>22</v>
      </c>
      <c r="I147" s="90" t="s">
        <v>40</v>
      </c>
      <c r="J147" s="55">
        <v>7.89</v>
      </c>
      <c r="K147" s="54">
        <v>260.57</v>
      </c>
      <c r="L147" s="52">
        <v>262.37</v>
      </c>
      <c r="M147" s="57">
        <v>3.6062612813599659</v>
      </c>
      <c r="N147" s="58">
        <v>1.0618301689708143</v>
      </c>
      <c r="O147" s="80" t="s">
        <v>22</v>
      </c>
      <c r="P147" s="75"/>
      <c r="Q147" s="51"/>
      <c r="R147" s="52"/>
      <c r="S147" s="52"/>
      <c r="T147" s="53"/>
      <c r="U147" s="52"/>
      <c r="V147" s="52"/>
    </row>
    <row r="148" spans="1:22">
      <c r="A148" s="47">
        <v>2016</v>
      </c>
      <c r="B148" s="19" t="s">
        <v>3</v>
      </c>
      <c r="C148" s="17">
        <v>6.24</v>
      </c>
      <c r="D148" s="17">
        <v>258.7411362434778</v>
      </c>
      <c r="E148" s="17">
        <v>260.77</v>
      </c>
      <c r="F148" s="18">
        <v>4.7300000000000004</v>
      </c>
      <c r="G148" s="18">
        <v>0.99399999999999999</v>
      </c>
      <c r="H148" s="78" t="s">
        <v>22</v>
      </c>
      <c r="I148" s="91" t="s">
        <v>3</v>
      </c>
      <c r="J148" s="17">
        <v>6.24</v>
      </c>
      <c r="K148" s="17">
        <v>258.7411362434778</v>
      </c>
      <c r="L148" s="17">
        <v>260.77</v>
      </c>
      <c r="M148" s="18">
        <v>4.7300000000000004</v>
      </c>
      <c r="N148" s="18">
        <v>0.99399999999999999</v>
      </c>
      <c r="O148" s="78" t="s">
        <v>22</v>
      </c>
      <c r="P148" s="76" t="s">
        <v>23</v>
      </c>
      <c r="Q148" s="17">
        <v>6.53</v>
      </c>
      <c r="R148" s="17">
        <v>277.18249963619002</v>
      </c>
      <c r="S148" s="17">
        <v>278.98</v>
      </c>
      <c r="T148" s="18">
        <v>4.75</v>
      </c>
      <c r="U148" s="18">
        <v>0.9954065628476082</v>
      </c>
      <c r="V148" s="17" t="s">
        <v>22</v>
      </c>
    </row>
    <row r="149" spans="1:22">
      <c r="A149" s="41">
        <v>2016</v>
      </c>
      <c r="B149" s="42" t="s">
        <v>2</v>
      </c>
      <c r="C149" s="15">
        <v>6.4</v>
      </c>
      <c r="D149" s="15">
        <v>280.83860861988899</v>
      </c>
      <c r="E149" s="15">
        <v>280.5</v>
      </c>
      <c r="F149" s="16">
        <v>4.66</v>
      </c>
      <c r="G149" s="16">
        <v>0.97</v>
      </c>
      <c r="H149" s="79" t="s">
        <v>22</v>
      </c>
      <c r="I149" s="88" t="s">
        <v>10</v>
      </c>
      <c r="J149" s="15">
        <v>6.32</v>
      </c>
      <c r="K149" s="15">
        <v>269.56353739952931</v>
      </c>
      <c r="L149" s="15">
        <v>270.88</v>
      </c>
      <c r="M149" s="16">
        <v>4.6900000000000004</v>
      </c>
      <c r="N149" s="16">
        <v>0.98</v>
      </c>
      <c r="O149" s="79" t="s">
        <v>22</v>
      </c>
      <c r="P149" s="74" t="s">
        <v>24</v>
      </c>
      <c r="Q149" s="15">
        <v>7.28</v>
      </c>
      <c r="R149" s="15">
        <v>299.8014218468702</v>
      </c>
      <c r="S149" s="15">
        <v>299.75102586212608</v>
      </c>
      <c r="T149" s="16">
        <v>5.0950075947444367</v>
      </c>
      <c r="U149" s="16">
        <v>1.0383716129032257</v>
      </c>
      <c r="V149" s="15" t="s">
        <v>22</v>
      </c>
    </row>
    <row r="150" spans="1:22">
      <c r="A150" s="41">
        <v>2016</v>
      </c>
      <c r="B150" s="42" t="s">
        <v>1</v>
      </c>
      <c r="C150" s="15">
        <v>6.94</v>
      </c>
      <c r="D150" s="15">
        <v>293.07253918254736</v>
      </c>
      <c r="E150" s="15">
        <v>293.58</v>
      </c>
      <c r="F150" s="16">
        <v>4.87</v>
      </c>
      <c r="G150" s="16">
        <v>1.0229516129032257</v>
      </c>
      <c r="H150" s="79" t="s">
        <v>22</v>
      </c>
      <c r="I150" s="88" t="s">
        <v>52</v>
      </c>
      <c r="J150" s="43">
        <v>6.53</v>
      </c>
      <c r="K150" s="43">
        <v>277.18249963619002</v>
      </c>
      <c r="L150" s="43">
        <v>278.98</v>
      </c>
      <c r="M150" s="61">
        <v>4.75</v>
      </c>
      <c r="N150" s="16">
        <v>0.9954065628476082</v>
      </c>
      <c r="O150" s="79" t="s">
        <v>22</v>
      </c>
      <c r="P150" s="74" t="s">
        <v>25</v>
      </c>
      <c r="Q150" s="15">
        <v>7.36</v>
      </c>
      <c r="R150" s="10">
        <v>3.0464999999999999E-2</v>
      </c>
      <c r="S150" s="10">
        <v>3.0399298668548E-2</v>
      </c>
      <c r="T150" s="16">
        <v>5.29</v>
      </c>
      <c r="U150" s="16">
        <v>1.0562254480286739</v>
      </c>
      <c r="V150" s="15" t="s">
        <v>22</v>
      </c>
    </row>
    <row r="151" spans="1:22">
      <c r="A151" s="41">
        <v>2016</v>
      </c>
      <c r="B151" s="42" t="s">
        <v>4</v>
      </c>
      <c r="C151" s="15">
        <v>7.23</v>
      </c>
      <c r="D151" s="15">
        <v>298.01</v>
      </c>
      <c r="E151" s="15">
        <v>297.81</v>
      </c>
      <c r="F151" s="16">
        <v>5.07</v>
      </c>
      <c r="G151" s="16">
        <v>1.0335000000000001</v>
      </c>
      <c r="H151" s="79" t="s">
        <v>22</v>
      </c>
      <c r="I151" s="88" t="s">
        <v>5</v>
      </c>
      <c r="J151" s="43">
        <v>6.7</v>
      </c>
      <c r="K151" s="43">
        <v>282.25</v>
      </c>
      <c r="L151" s="43">
        <v>283.99</v>
      </c>
      <c r="M151" s="61">
        <v>4.83</v>
      </c>
      <c r="N151" s="16">
        <v>1.0053000000000001</v>
      </c>
      <c r="O151" s="79" t="s">
        <v>22</v>
      </c>
      <c r="P151" s="74" t="s">
        <v>26</v>
      </c>
      <c r="Q151" s="15">
        <v>7.61</v>
      </c>
      <c r="R151" s="10">
        <v>3.0752999999999999E-2</v>
      </c>
      <c r="S151" s="114">
        <v>3.0808486202543797E-2</v>
      </c>
      <c r="T151" s="30">
        <v>5.32</v>
      </c>
      <c r="U151" s="16">
        <v>1.091698817204301</v>
      </c>
      <c r="V151" s="15" t="s">
        <v>22</v>
      </c>
    </row>
    <row r="152" spans="1:22">
      <c r="A152" s="41">
        <v>2016</v>
      </c>
      <c r="B152" s="42" t="s">
        <v>6</v>
      </c>
      <c r="C152" s="15">
        <v>7.27</v>
      </c>
      <c r="D152" s="15">
        <v>296.35000000000002</v>
      </c>
      <c r="E152" s="15">
        <v>295.93170277011143</v>
      </c>
      <c r="F152" s="16">
        <v>5.0584210526315783</v>
      </c>
      <c r="G152" s="16">
        <v>1.0423</v>
      </c>
      <c r="H152" s="79" t="s">
        <v>22</v>
      </c>
      <c r="I152" s="88" t="s">
        <v>7</v>
      </c>
      <c r="J152" s="43">
        <v>6.82</v>
      </c>
      <c r="K152" s="43">
        <v>285.01</v>
      </c>
      <c r="L152" s="43">
        <v>286.52113690457054</v>
      </c>
      <c r="M152" s="61">
        <v>4.8767577276524632</v>
      </c>
      <c r="N152" s="16">
        <v>1.0127999999999999</v>
      </c>
      <c r="O152" s="79" t="s">
        <v>22</v>
      </c>
      <c r="P152" s="74"/>
      <c r="Q152" s="31"/>
      <c r="R152" s="43"/>
      <c r="S152" s="43"/>
      <c r="T152" s="44"/>
      <c r="U152" s="43"/>
      <c r="V152" s="43"/>
    </row>
    <row r="153" spans="1:22">
      <c r="A153" s="41">
        <v>2016</v>
      </c>
      <c r="B153" s="42" t="s">
        <v>8</v>
      </c>
      <c r="C153" s="15">
        <v>7.33</v>
      </c>
      <c r="D153" s="15">
        <v>305.1186690534887</v>
      </c>
      <c r="E153" s="15">
        <v>305.30673473668776</v>
      </c>
      <c r="F153" s="16">
        <v>5.16</v>
      </c>
      <c r="G153" s="16">
        <v>1.0393533333333334</v>
      </c>
      <c r="H153" s="79" t="s">
        <v>22</v>
      </c>
      <c r="I153" s="88" t="s">
        <v>9</v>
      </c>
      <c r="J153" s="43">
        <v>6.9</v>
      </c>
      <c r="K153" s="43">
        <v>288.27019877538419</v>
      </c>
      <c r="L153" s="43">
        <v>289.89193939660481</v>
      </c>
      <c r="M153" s="61">
        <v>4.924192045770992</v>
      </c>
      <c r="N153" s="18">
        <v>1.0168999999999999</v>
      </c>
      <c r="O153" s="79" t="s">
        <v>22</v>
      </c>
      <c r="P153" s="74"/>
      <c r="Q153" s="31"/>
      <c r="R153" s="43"/>
      <c r="S153" s="43"/>
      <c r="T153" s="44"/>
      <c r="U153" s="43"/>
      <c r="V153" s="43"/>
    </row>
    <row r="154" spans="1:22">
      <c r="A154" s="41">
        <v>2016</v>
      </c>
      <c r="B154" s="46" t="s">
        <v>11</v>
      </c>
      <c r="C154" s="15">
        <v>7.4</v>
      </c>
      <c r="D154" s="10">
        <v>3.1082000000000002E-2</v>
      </c>
      <c r="E154" s="10">
        <v>3.09572647227793E-2</v>
      </c>
      <c r="F154" s="16">
        <v>5.31</v>
      </c>
      <c r="G154" s="16">
        <v>1.05</v>
      </c>
      <c r="H154" s="79" t="s">
        <v>22</v>
      </c>
      <c r="I154" s="88" t="s">
        <v>12</v>
      </c>
      <c r="J154" s="43">
        <v>6.97</v>
      </c>
      <c r="K154" s="44">
        <v>2.9138999999999998E-2</v>
      </c>
      <c r="L154" s="44">
        <v>2.9275364123454901E-2</v>
      </c>
      <c r="M154" s="61">
        <v>4.9796646106608495</v>
      </c>
      <c r="N154" s="16">
        <v>1.02</v>
      </c>
      <c r="O154" s="79" t="s">
        <v>22</v>
      </c>
      <c r="P154" s="74"/>
      <c r="Q154" s="31"/>
      <c r="R154" s="43"/>
      <c r="S154" s="43"/>
      <c r="T154" s="44"/>
      <c r="U154" s="43"/>
      <c r="V154" s="43"/>
    </row>
    <row r="155" spans="1:22">
      <c r="A155" s="41">
        <v>2016</v>
      </c>
      <c r="B155" s="42" t="s">
        <v>13</v>
      </c>
      <c r="C155" s="15">
        <v>7.32</v>
      </c>
      <c r="D155" s="10">
        <v>3.0137000000000001E-2</v>
      </c>
      <c r="E155" s="10">
        <v>3.0123111965997502E-2</v>
      </c>
      <c r="F155" s="16">
        <v>5.31</v>
      </c>
      <c r="G155" s="16">
        <v>1.0567774193548387</v>
      </c>
      <c r="H155" s="79" t="s">
        <v>22</v>
      </c>
      <c r="I155" s="88" t="s">
        <v>14</v>
      </c>
      <c r="J155" s="43">
        <v>7.02</v>
      </c>
      <c r="K155" s="44">
        <v>2.9262E-2</v>
      </c>
      <c r="L155" s="44">
        <v>2.9399072279904601E-2</v>
      </c>
      <c r="M155" s="61">
        <v>5.0205019888736979</v>
      </c>
      <c r="N155" s="94">
        <v>1.0256055255839822</v>
      </c>
      <c r="O155" s="79" t="s">
        <v>22</v>
      </c>
      <c r="P155" s="74"/>
      <c r="Q155" s="31"/>
      <c r="R155" s="43"/>
      <c r="S155" s="43"/>
      <c r="T155" s="44"/>
      <c r="U155" s="43"/>
      <c r="V155" s="43"/>
    </row>
    <row r="156" spans="1:22">
      <c r="A156" s="41">
        <v>2016</v>
      </c>
      <c r="B156" s="42" t="s">
        <v>15</v>
      </c>
      <c r="C156" s="15">
        <v>7.37</v>
      </c>
      <c r="D156" s="10">
        <v>3.0183000000000001E-2</v>
      </c>
      <c r="E156" s="10">
        <v>3.0175319375753001E-2</v>
      </c>
      <c r="F156" s="16">
        <v>5.25</v>
      </c>
      <c r="G156" s="16">
        <v>1.0651666666666668</v>
      </c>
      <c r="H156" s="79" t="s">
        <v>22</v>
      </c>
      <c r="I156" s="88" t="s">
        <v>16</v>
      </c>
      <c r="J156" s="15">
        <v>7.06</v>
      </c>
      <c r="K156" s="10">
        <v>2.9363E-2</v>
      </c>
      <c r="L156" s="10">
        <v>2.9488029112356099E-2</v>
      </c>
      <c r="M156" s="16">
        <v>5.05</v>
      </c>
      <c r="N156" s="16">
        <v>1.03</v>
      </c>
      <c r="O156" s="79" t="s">
        <v>22</v>
      </c>
      <c r="P156" s="74"/>
      <c r="Q156" s="31"/>
      <c r="R156" s="43"/>
      <c r="S156" s="43"/>
      <c r="T156" s="44"/>
      <c r="U156" s="43"/>
      <c r="V156" s="43"/>
    </row>
    <row r="157" spans="1:22">
      <c r="A157" s="41">
        <v>2016</v>
      </c>
      <c r="B157" s="42" t="s">
        <v>17</v>
      </c>
      <c r="C157" s="15">
        <v>7.59</v>
      </c>
      <c r="D157" s="10">
        <v>3.05679759095056E-2</v>
      </c>
      <c r="E157" s="10">
        <v>3.0509088055643199E-2</v>
      </c>
      <c r="F157" s="16">
        <v>5.3028571428571425</v>
      </c>
      <c r="G157" s="16">
        <v>1.089174193548387</v>
      </c>
      <c r="H157" s="79" t="s">
        <v>22</v>
      </c>
      <c r="I157" s="88" t="s">
        <v>18</v>
      </c>
      <c r="J157" s="15">
        <v>7.11</v>
      </c>
      <c r="K157" s="10">
        <v>2.94811938468417E-2</v>
      </c>
      <c r="L157" s="10">
        <v>2.95947394285896E-2</v>
      </c>
      <c r="M157" s="16">
        <v>5.0717349244322918</v>
      </c>
      <c r="N157" s="16">
        <v>1.0359</v>
      </c>
      <c r="O157" s="79" t="s">
        <v>22</v>
      </c>
      <c r="P157" s="74"/>
      <c r="Q157" s="31"/>
      <c r="R157" s="43"/>
      <c r="S157" s="43"/>
      <c r="T157" s="44"/>
      <c r="U157" s="43"/>
      <c r="V157" s="43"/>
    </row>
    <row r="158" spans="1:22">
      <c r="A158" s="41">
        <v>2016</v>
      </c>
      <c r="B158" s="42" t="s">
        <v>19</v>
      </c>
      <c r="C158" s="15">
        <v>7.43</v>
      </c>
      <c r="D158" s="10">
        <v>3.0116436347799602E-2</v>
      </c>
      <c r="E158" s="10">
        <v>3.0087317331331E-2</v>
      </c>
      <c r="F158" s="16">
        <v>5.2704545454545446</v>
      </c>
      <c r="G158" s="16">
        <v>1.07169</v>
      </c>
      <c r="H158" s="79" t="s">
        <v>22</v>
      </c>
      <c r="I158" s="88" t="s">
        <v>20</v>
      </c>
      <c r="J158" s="15">
        <v>7.14</v>
      </c>
      <c r="K158" s="10">
        <v>2.9538385189179599E-2</v>
      </c>
      <c r="L158" s="44">
        <v>2.9642141698610097E-2</v>
      </c>
      <c r="M158" s="61">
        <v>5.0898003445252238</v>
      </c>
      <c r="N158" s="16">
        <v>1.0391999999999999</v>
      </c>
      <c r="O158" s="79" t="s">
        <v>22</v>
      </c>
      <c r="P158" s="74"/>
      <c r="Q158" s="31"/>
      <c r="R158" s="43"/>
      <c r="S158" s="43"/>
      <c r="T158" s="44"/>
      <c r="U158" s="43"/>
      <c r="V158" s="43"/>
    </row>
    <row r="159" spans="1:22" ht="15.75" thickBot="1">
      <c r="A159" s="49">
        <v>2016</v>
      </c>
      <c r="B159" s="50" t="s">
        <v>21</v>
      </c>
      <c r="C159" s="52">
        <v>7.8</v>
      </c>
      <c r="D159" s="53">
        <v>3.1591999999999995E-2</v>
      </c>
      <c r="E159" s="53">
        <v>3.1704882333055705E-2</v>
      </c>
      <c r="F159" s="54">
        <v>5.38</v>
      </c>
      <c r="G159" s="54">
        <v>1.1142322580645161</v>
      </c>
      <c r="H159" s="80" t="s">
        <v>22</v>
      </c>
      <c r="I159" s="90" t="s">
        <v>41</v>
      </c>
      <c r="J159" s="55">
        <v>7.19</v>
      </c>
      <c r="K159" s="56">
        <v>2.9704000000000001E-2</v>
      </c>
      <c r="L159" s="97">
        <v>2.9844829198541398E-2</v>
      </c>
      <c r="M159" s="57">
        <v>5.1100000000000003</v>
      </c>
      <c r="N159" s="58">
        <v>1.0454256102459525</v>
      </c>
      <c r="O159" s="80" t="s">
        <v>22</v>
      </c>
      <c r="P159" s="75"/>
      <c r="Q159" s="51"/>
      <c r="R159" s="52"/>
      <c r="S159" s="52"/>
      <c r="T159" s="53"/>
      <c r="U159" s="52"/>
      <c r="V159" s="52"/>
    </row>
    <row r="160" spans="1:22">
      <c r="A160" s="47">
        <v>2017</v>
      </c>
      <c r="B160" s="19" t="s">
        <v>3</v>
      </c>
      <c r="C160" s="17">
        <v>8.15</v>
      </c>
      <c r="D160" s="11">
        <v>3.2586248172050497E-2</v>
      </c>
      <c r="E160" s="11">
        <v>3.2472506590237503E-2</v>
      </c>
      <c r="F160" s="18">
        <v>5.53</v>
      </c>
      <c r="G160" s="18">
        <v>1.1591677419354838</v>
      </c>
      <c r="H160" s="78" t="s">
        <v>22</v>
      </c>
      <c r="I160" s="91" t="s">
        <v>3</v>
      </c>
      <c r="J160" s="17">
        <v>8.15</v>
      </c>
      <c r="K160" s="11">
        <v>3.2586248172050497E-2</v>
      </c>
      <c r="L160" s="11">
        <v>3.2472506590237503E-2</v>
      </c>
      <c r="M160" s="18">
        <v>5.53</v>
      </c>
      <c r="N160" s="18">
        <v>1.1591677419354838</v>
      </c>
      <c r="O160" s="78" t="s">
        <v>22</v>
      </c>
      <c r="P160" s="76" t="s">
        <v>23</v>
      </c>
      <c r="Q160" s="17">
        <v>8.2899999999999991</v>
      </c>
      <c r="R160" s="11">
        <v>3.2561157044453698E-2</v>
      </c>
      <c r="S160" s="11">
        <v>3.2532112689625803E-2</v>
      </c>
      <c r="T160" s="18">
        <v>5.49</v>
      </c>
      <c r="U160" s="18">
        <v>1.177718855606759</v>
      </c>
      <c r="V160" s="17" t="s">
        <v>22</v>
      </c>
    </row>
    <row r="161" spans="1:22">
      <c r="A161" s="41">
        <v>2017</v>
      </c>
      <c r="B161" s="42" t="s">
        <v>2</v>
      </c>
      <c r="C161" s="15">
        <v>8.33</v>
      </c>
      <c r="D161" s="10">
        <v>3.2441563326624498E-2</v>
      </c>
      <c r="E161" s="10">
        <v>3.23978949255243E-2</v>
      </c>
      <c r="F161" s="16">
        <v>5.4725000000000001</v>
      </c>
      <c r="G161" s="16">
        <v>1.1853178571428571</v>
      </c>
      <c r="H161" s="79" t="s">
        <v>22</v>
      </c>
      <c r="I161" s="88" t="s">
        <v>10</v>
      </c>
      <c r="J161" s="15">
        <v>8.24</v>
      </c>
      <c r="K161" s="10">
        <v>3.2513825269424597E-2</v>
      </c>
      <c r="L161" s="10">
        <v>3.2453534778385598E-2</v>
      </c>
      <c r="M161" s="16">
        <v>5.5034999999999998</v>
      </c>
      <c r="N161" s="16">
        <v>1.1722427995391704</v>
      </c>
      <c r="O161" s="79" t="s">
        <v>22</v>
      </c>
      <c r="P161" s="74" t="s">
        <v>24</v>
      </c>
      <c r="Q161" s="15">
        <v>8.4600000000000009</v>
      </c>
      <c r="R161" s="10">
        <v>3.2930173317141001E-2</v>
      </c>
      <c r="S161" s="10">
        <v>3.2849450753233297E-2</v>
      </c>
      <c r="T161" s="16">
        <v>5.5142121212121209</v>
      </c>
      <c r="U161" s="16">
        <v>1.193612616487455</v>
      </c>
      <c r="V161" s="15" t="s">
        <v>22</v>
      </c>
    </row>
    <row r="162" spans="1:22">
      <c r="A162" s="41">
        <v>2017</v>
      </c>
      <c r="B162" s="42" t="s">
        <v>1</v>
      </c>
      <c r="C162" s="15">
        <v>8.3800000000000008</v>
      </c>
      <c r="D162" s="10">
        <v>3.2656027403523802E-2</v>
      </c>
      <c r="E162" s="10">
        <v>3.26548001221744E-2</v>
      </c>
      <c r="F162" s="16">
        <v>5.45</v>
      </c>
      <c r="G162" s="16">
        <v>1.1886709677419358</v>
      </c>
      <c r="H162" s="79" t="s">
        <v>22</v>
      </c>
      <c r="I162" s="88" t="s">
        <v>52</v>
      </c>
      <c r="J162" s="43">
        <v>8.2899999999999991</v>
      </c>
      <c r="K162" s="44">
        <v>3.2561157044453698E-2</v>
      </c>
      <c r="L162" s="44">
        <v>3.2532112689625803E-2</v>
      </c>
      <c r="M162" s="61">
        <v>5.49</v>
      </c>
      <c r="N162" s="16">
        <v>1.177718855606759</v>
      </c>
      <c r="O162" s="79" t="s">
        <v>22</v>
      </c>
      <c r="P162" s="74" t="s">
        <v>25</v>
      </c>
      <c r="Q162" s="15">
        <v>8.1199999999999992</v>
      </c>
      <c r="R162" s="10">
        <v>3.2954783037375895E-2</v>
      </c>
      <c r="S162" s="10">
        <v>3.2913615689136998E-2</v>
      </c>
      <c r="T162" s="16">
        <v>5.6389242424242427</v>
      </c>
      <c r="U162" s="16">
        <v>1.1671005376344086</v>
      </c>
      <c r="V162" s="15" t="s">
        <v>22</v>
      </c>
    </row>
    <row r="163" spans="1:22">
      <c r="A163" s="41">
        <v>2017</v>
      </c>
      <c r="B163" s="42" t="s">
        <v>4</v>
      </c>
      <c r="C163" s="15">
        <v>8.59</v>
      </c>
      <c r="D163" s="10">
        <f>3.33349193120757/100</f>
        <v>3.3334919312075703E-2</v>
      </c>
      <c r="E163" s="10">
        <v>3.3235855846608098E-2</v>
      </c>
      <c r="F163" s="16">
        <v>5.5350000000000001</v>
      </c>
      <c r="G163" s="16">
        <v>1.2071566666666664</v>
      </c>
      <c r="H163" s="79" t="s">
        <v>22</v>
      </c>
      <c r="I163" s="88" t="s">
        <v>5</v>
      </c>
      <c r="J163" s="43">
        <v>8.36</v>
      </c>
      <c r="K163" s="44">
        <f>3.27528973243506/100</f>
        <v>3.2752897324350598E-2</v>
      </c>
      <c r="L163" s="44">
        <v>3.2720196476882804E-2</v>
      </c>
      <c r="M163" s="61">
        <v>5.4981315789473681</v>
      </c>
      <c r="N163" s="16">
        <v>1.1850783083717358</v>
      </c>
      <c r="O163" s="79" t="s">
        <v>22</v>
      </c>
      <c r="P163" s="74" t="s">
        <v>26</v>
      </c>
      <c r="Q163" s="15">
        <v>8.27</v>
      </c>
      <c r="R163" s="10">
        <v>3.4072002275745097E-2</v>
      </c>
      <c r="S163" s="114">
        <v>3.4044458906122801E-2</v>
      </c>
      <c r="T163" s="30">
        <v>5.7256565656565668</v>
      </c>
      <c r="U163" s="16">
        <v>1.1851512544802867</v>
      </c>
      <c r="V163" s="15" t="s">
        <v>22</v>
      </c>
    </row>
    <row r="164" spans="1:22">
      <c r="A164" s="41">
        <v>2017</v>
      </c>
      <c r="B164" s="42" t="s">
        <v>6</v>
      </c>
      <c r="C164" s="15">
        <v>8.48</v>
      </c>
      <c r="D164" s="10">
        <f>3.27469291087795/100</f>
        <v>3.27469291087795E-2</v>
      </c>
      <c r="E164" s="10">
        <v>3.2694934570556604E-2</v>
      </c>
      <c r="F164" s="16">
        <v>5.5039999999999996</v>
      </c>
      <c r="G164" s="16">
        <v>1.1891645161290323</v>
      </c>
      <c r="H164" s="79" t="s">
        <v>22</v>
      </c>
      <c r="I164" s="88" t="s">
        <v>7</v>
      </c>
      <c r="J164" s="43">
        <v>8.39</v>
      </c>
      <c r="K164" s="44">
        <f>3.27517035942248/100</f>
        <v>3.2751703594224801E-2</v>
      </c>
      <c r="L164" s="44">
        <v>3.2714185070227601E-2</v>
      </c>
      <c r="M164" s="61">
        <v>5.4993052631578951</v>
      </c>
      <c r="N164" s="61">
        <v>1.1858955499231949</v>
      </c>
      <c r="O164" s="79" t="s">
        <v>22</v>
      </c>
      <c r="P164" s="74"/>
      <c r="Q164" s="31"/>
      <c r="R164" s="43"/>
      <c r="S164" s="43"/>
      <c r="T164" s="44"/>
      <c r="U164" s="43"/>
      <c r="V164" s="43"/>
    </row>
    <row r="165" spans="1:22">
      <c r="A165" s="41">
        <v>2017</v>
      </c>
      <c r="B165" s="42" t="s">
        <v>8</v>
      </c>
      <c r="C165" s="15">
        <v>8.31</v>
      </c>
      <c r="D165" s="10">
        <v>3.2712373903352202E-2</v>
      </c>
      <c r="E165" s="10">
        <v>3.2668758196921201E-2</v>
      </c>
      <c r="F165" s="16">
        <v>5.5036363636363639</v>
      </c>
      <c r="G165" s="16">
        <v>1.1845166666666664</v>
      </c>
      <c r="H165" s="79" t="s">
        <v>22</v>
      </c>
      <c r="I165" s="88" t="s">
        <v>9</v>
      </c>
      <c r="J165" s="43">
        <v>8.3699999999999992</v>
      </c>
      <c r="K165" s="44">
        <v>3.2745145363557403E-2</v>
      </c>
      <c r="L165" s="44">
        <v>3.2705629543651797E-2</v>
      </c>
      <c r="M165" s="61">
        <v>5.5000271132376399</v>
      </c>
      <c r="N165" s="61">
        <v>1.1856657360471068</v>
      </c>
      <c r="O165" s="79" t="s">
        <v>22</v>
      </c>
      <c r="P165" s="74"/>
      <c r="Q165" s="31"/>
      <c r="R165" s="43"/>
      <c r="S165" s="43"/>
      <c r="T165" s="44"/>
      <c r="U165" s="43"/>
      <c r="V165" s="43"/>
    </row>
    <row r="166" spans="1:22">
      <c r="A166" s="41">
        <v>2017</v>
      </c>
      <c r="B166" s="46" t="s">
        <v>11</v>
      </c>
      <c r="C166" s="15">
        <v>8.02</v>
      </c>
      <c r="D166" s="10">
        <v>3.2744750546683701E-2</v>
      </c>
      <c r="E166" s="10">
        <v>3.2649845576938202E-2</v>
      </c>
      <c r="F166" s="16">
        <v>5.4585000000000008</v>
      </c>
      <c r="G166" s="16">
        <v>1.1594290322580645</v>
      </c>
      <c r="H166" s="79" t="s">
        <v>22</v>
      </c>
      <c r="I166" s="88" t="s">
        <v>12</v>
      </c>
      <c r="J166" s="43">
        <v>8.32</v>
      </c>
      <c r="K166" s="44">
        <v>3.2745088960855401E-2</v>
      </c>
      <c r="L166" s="44">
        <v>3.2697352093443002E-2</v>
      </c>
      <c r="M166" s="61">
        <v>5.4940946684894056</v>
      </c>
      <c r="N166" s="61">
        <v>1.1819176355058152</v>
      </c>
      <c r="O166" s="79" t="s">
        <v>22</v>
      </c>
      <c r="P166" s="74"/>
      <c r="Q166" s="31"/>
      <c r="R166" s="43"/>
      <c r="S166" s="43"/>
      <c r="T166" s="44"/>
      <c r="U166" s="43"/>
      <c r="V166" s="43"/>
    </row>
    <row r="167" spans="1:22">
      <c r="A167" s="41">
        <v>2017</v>
      </c>
      <c r="B167" s="42" t="s">
        <v>13</v>
      </c>
      <c r="C167" s="15">
        <v>8.0399999999999991</v>
      </c>
      <c r="D167" s="10">
        <v>3.2576001113673897E-2</v>
      </c>
      <c r="E167" s="10">
        <v>3.2557462395785101E-2</v>
      </c>
      <c r="F167" s="16">
        <v>5.5772727272727263</v>
      </c>
      <c r="G167" s="16">
        <v>1.1550225806451615</v>
      </c>
      <c r="H167" s="79" t="s">
        <v>22</v>
      </c>
      <c r="I167" s="88" t="s">
        <v>14</v>
      </c>
      <c r="J167" s="43">
        <v>8.2899999999999991</v>
      </c>
      <c r="K167" s="44">
        <v>3.2723905076015497E-2</v>
      </c>
      <c r="L167" s="44">
        <v>3.2677102359473402E-2</v>
      </c>
      <c r="M167" s="61">
        <v>5.5044919258373213</v>
      </c>
      <c r="N167" s="72">
        <v>1.1785557536482334</v>
      </c>
      <c r="O167" s="79" t="s">
        <v>22</v>
      </c>
      <c r="P167" s="74"/>
      <c r="Q167" s="31"/>
      <c r="R167" s="43"/>
      <c r="S167" s="43"/>
      <c r="T167" s="44"/>
      <c r="U167" s="43"/>
      <c r="V167" s="43"/>
    </row>
    <row r="168" spans="1:22">
      <c r="A168" s="41">
        <v>2017</v>
      </c>
      <c r="B168" s="42" t="s">
        <v>15</v>
      </c>
      <c r="C168" s="15">
        <v>8.2899999999999991</v>
      </c>
      <c r="D168" s="10">
        <v>3.3551806834439701E-2</v>
      </c>
      <c r="E168" s="10">
        <v>3.35576567978026E-2</v>
      </c>
      <c r="F168" s="16">
        <v>5.8810000000000011</v>
      </c>
      <c r="G168" s="16">
        <v>1.18685</v>
      </c>
      <c r="H168" s="79" t="s">
        <v>22</v>
      </c>
      <c r="I168" s="88" t="s">
        <v>16</v>
      </c>
      <c r="J168" s="43">
        <v>8.2899999999999991</v>
      </c>
      <c r="K168" s="44">
        <v>3.2814875991725598E-2</v>
      </c>
      <c r="L168" s="44">
        <v>3.2779798084728598E-2</v>
      </c>
      <c r="M168" s="61">
        <v>5.5463261562998412</v>
      </c>
      <c r="N168" s="61">
        <v>1.1794773365762075</v>
      </c>
      <c r="O168" s="79" t="s">
        <v>22</v>
      </c>
      <c r="P168" s="74"/>
      <c r="Q168" s="31"/>
      <c r="R168" s="43"/>
      <c r="S168" s="43"/>
      <c r="T168" s="44"/>
      <c r="U168" s="43"/>
      <c r="V168" s="43"/>
    </row>
    <row r="169" spans="1:22">
      <c r="A169" s="41">
        <v>2017</v>
      </c>
      <c r="B169" s="42" t="s">
        <v>17</v>
      </c>
      <c r="C169" s="15">
        <v>8.33</v>
      </c>
      <c r="D169" s="10">
        <v>3.4024885293227503E-2</v>
      </c>
      <c r="E169" s="10">
        <v>3.3979537866771999E-2</v>
      </c>
      <c r="F169" s="16">
        <v>5.8422727272727277</v>
      </c>
      <c r="G169" s="16">
        <v>1.1870967741935481</v>
      </c>
      <c r="H169" s="79" t="s">
        <v>22</v>
      </c>
      <c r="I169" s="88" t="s">
        <v>18</v>
      </c>
      <c r="J169" s="43">
        <v>8.2899999999999991</v>
      </c>
      <c r="K169" s="44">
        <v>3.2933914798153302E-2</v>
      </c>
      <c r="L169" s="44">
        <v>3.2904426886054799E-2</v>
      </c>
      <c r="M169" s="61">
        <v>5.5759208133971301</v>
      </c>
      <c r="N169" s="61">
        <v>1.1802392803379416</v>
      </c>
      <c r="O169" s="79" t="s">
        <v>22</v>
      </c>
      <c r="P169" s="74"/>
      <c r="Q169" s="31"/>
      <c r="R169" s="43"/>
      <c r="S169" s="43"/>
      <c r="T169" s="44"/>
      <c r="U169" s="43"/>
      <c r="V169" s="43"/>
    </row>
    <row r="170" spans="1:22">
      <c r="A170" s="41">
        <v>2017</v>
      </c>
      <c r="B170" s="42" t="s">
        <v>19</v>
      </c>
      <c r="C170" s="83">
        <v>8.23</v>
      </c>
      <c r="D170" s="13">
        <v>3.3838006515555998E-2</v>
      </c>
      <c r="E170" s="13">
        <v>3.3821186405682602E-2</v>
      </c>
      <c r="F170" s="12">
        <v>5.6413636363636366</v>
      </c>
      <c r="G170" s="12">
        <v>1.1804666666666666</v>
      </c>
      <c r="H170" s="79" t="s">
        <v>22</v>
      </c>
      <c r="I170" s="88" t="s">
        <v>20</v>
      </c>
      <c r="J170" s="98">
        <v>8.2899999999999991</v>
      </c>
      <c r="K170" s="99">
        <v>3.3015096947844602E-2</v>
      </c>
      <c r="L170" s="112">
        <v>3.2997730749943804E-2</v>
      </c>
      <c r="M170" s="100">
        <v>5.5818701609395394</v>
      </c>
      <c r="N170" s="100">
        <v>1.1802599518223711</v>
      </c>
      <c r="O170" s="79" t="s">
        <v>22</v>
      </c>
      <c r="P170" s="74"/>
      <c r="Q170" s="31"/>
      <c r="R170" s="43"/>
      <c r="S170" s="43"/>
      <c r="T170" s="44"/>
      <c r="U170" s="43"/>
      <c r="V170" s="43"/>
    </row>
    <row r="171" spans="1:22" ht="15.75" thickBot="1">
      <c r="A171" s="49">
        <v>2017</v>
      </c>
      <c r="B171" s="50" t="s">
        <v>21</v>
      </c>
      <c r="C171" s="52">
        <v>8.25</v>
      </c>
      <c r="D171" s="53">
        <v>3.4355124660307101E-2</v>
      </c>
      <c r="E171" s="53">
        <v>3.4309230845372699E-2</v>
      </c>
      <c r="F171" s="54">
        <v>5.6933333333333334</v>
      </c>
      <c r="G171" s="54">
        <v>1.1878903225806452</v>
      </c>
      <c r="H171" s="80" t="s">
        <v>22</v>
      </c>
      <c r="I171" s="90" t="s">
        <v>42</v>
      </c>
      <c r="J171" s="96">
        <v>8.2799999999999994</v>
      </c>
      <c r="K171" s="97">
        <v>3.3124740871654901E-2</v>
      </c>
      <c r="L171" s="97">
        <v>3.3126316347288E-2</v>
      </c>
      <c r="M171" s="57">
        <v>5.5911587586390219</v>
      </c>
      <c r="N171" s="58">
        <v>1.1808958160522272</v>
      </c>
      <c r="O171" s="80" t="s">
        <v>22</v>
      </c>
      <c r="P171" s="75"/>
      <c r="Q171" s="51"/>
      <c r="R171" s="52"/>
      <c r="S171" s="52"/>
      <c r="T171" s="53"/>
      <c r="U171" s="52"/>
      <c r="V171" s="52"/>
    </row>
    <row r="172" spans="1:22">
      <c r="A172" s="47">
        <v>2018</v>
      </c>
      <c r="B172" s="19" t="s">
        <v>3</v>
      </c>
      <c r="C172" s="17">
        <v>8.5399999999999991</v>
      </c>
      <c r="D172" s="11">
        <v>3.5077042624798299E-2</v>
      </c>
      <c r="E172" s="11">
        <v>3.5090590191427705E-2</v>
      </c>
      <c r="F172" s="17">
        <v>5.7709523809523802</v>
      </c>
      <c r="G172" s="17">
        <v>1.2163741935483874</v>
      </c>
      <c r="H172" s="78" t="s">
        <v>22</v>
      </c>
      <c r="I172" s="91" t="s">
        <v>3</v>
      </c>
      <c r="J172" s="17">
        <v>8.5399999999999991</v>
      </c>
      <c r="K172" s="11">
        <v>3.5077042624798299E-2</v>
      </c>
      <c r="L172" s="11">
        <v>3.5090590191427705E-2</v>
      </c>
      <c r="M172" s="17">
        <v>5.7709523809523802</v>
      </c>
      <c r="N172" s="17">
        <v>1.2163741935483874</v>
      </c>
      <c r="O172" s="78" t="s">
        <v>22</v>
      </c>
      <c r="P172" s="76" t="s">
        <v>23</v>
      </c>
      <c r="Q172" s="17">
        <v>8.4700000000000006</v>
      </c>
      <c r="R172" s="11">
        <v>3.4727539332530005E-2</v>
      </c>
      <c r="S172" s="11">
        <v>3.4664369397702205E-2</v>
      </c>
      <c r="T172" s="18">
        <v>5.686724867724867</v>
      </c>
      <c r="U172" s="18">
        <v>1.2050149769585257</v>
      </c>
      <c r="V172" s="17" t="s">
        <v>22</v>
      </c>
    </row>
    <row r="173" spans="1:22">
      <c r="A173" s="41">
        <v>2018</v>
      </c>
      <c r="B173" s="42" t="s">
        <v>2</v>
      </c>
      <c r="C173" s="15">
        <v>8.4700000000000006</v>
      </c>
      <c r="D173" s="10">
        <v>3.4786191615471196E-2</v>
      </c>
      <c r="E173" s="10">
        <v>3.4721693800399703E-2</v>
      </c>
      <c r="F173" s="16">
        <v>5.6669999999999998</v>
      </c>
      <c r="G173" s="16">
        <v>1.2030642857142859</v>
      </c>
      <c r="H173" s="79" t="s">
        <v>22</v>
      </c>
      <c r="I173" s="88" t="s">
        <v>10</v>
      </c>
      <c r="J173" s="43">
        <v>8.51</v>
      </c>
      <c r="K173" s="44">
        <v>3.4931314404847195E-2</v>
      </c>
      <c r="L173" s="44">
        <v>3.4906580490178502E-2</v>
      </c>
      <c r="M173" s="61">
        <v>5.71897619047619</v>
      </c>
      <c r="N173" s="61">
        <v>1.2097192396313368</v>
      </c>
      <c r="O173" s="79" t="s">
        <v>22</v>
      </c>
      <c r="P173" s="74" t="s">
        <v>24</v>
      </c>
      <c r="Q173" s="15">
        <v>7.79</v>
      </c>
      <c r="R173" s="10">
        <v>3.2400000000000005E-2</v>
      </c>
      <c r="S173" s="10">
        <v>3.23105993377188E-2</v>
      </c>
      <c r="T173" s="16">
        <v>5.3296000000000001</v>
      </c>
      <c r="U173" s="16">
        <v>1.1093999999999999</v>
      </c>
      <c r="V173" s="15" t="s">
        <v>22</v>
      </c>
    </row>
    <row r="174" spans="1:22">
      <c r="A174" s="41">
        <v>2018</v>
      </c>
      <c r="B174" s="42" t="s">
        <v>1</v>
      </c>
      <c r="C174" s="15">
        <v>8.4</v>
      </c>
      <c r="D174" s="10">
        <v>3.4323548475791305E-2</v>
      </c>
      <c r="E174" s="10">
        <v>3.4242194171680097E-2</v>
      </c>
      <c r="F174" s="16">
        <v>5.6222222222222227</v>
      </c>
      <c r="G174" s="16">
        <v>1.1956064516129035</v>
      </c>
      <c r="H174" s="79" t="s">
        <v>22</v>
      </c>
      <c r="I174" s="88" t="s">
        <v>52</v>
      </c>
      <c r="J174" s="43">
        <v>8.4700000000000006</v>
      </c>
      <c r="K174" s="44">
        <v>3.4727539332530005E-2</v>
      </c>
      <c r="L174" s="44">
        <v>3.4664369397702205E-2</v>
      </c>
      <c r="M174" s="61">
        <v>5.686724867724867</v>
      </c>
      <c r="N174" s="61">
        <v>1.2050149769585257</v>
      </c>
      <c r="O174" s="79" t="s">
        <v>22</v>
      </c>
      <c r="P174" s="74" t="s">
        <v>25</v>
      </c>
      <c r="Q174" s="15">
        <v>7.36</v>
      </c>
      <c r="R174" s="10">
        <v>3.1236506911488202E-2</v>
      </c>
      <c r="S174" s="10">
        <v>3.1191281894046501E-2</v>
      </c>
      <c r="T174" s="15">
        <v>5.4366825396825398</v>
      </c>
      <c r="U174" s="15">
        <v>1.0491999999999999</v>
      </c>
      <c r="V174" s="15" t="s">
        <v>22</v>
      </c>
    </row>
    <row r="175" spans="1:22">
      <c r="A175" s="41">
        <v>2018</v>
      </c>
      <c r="B175" s="42" t="s">
        <v>4</v>
      </c>
      <c r="C175" s="15">
        <v>7.93</v>
      </c>
      <c r="D175" s="10">
        <v>3.3062999999999995E-2</v>
      </c>
      <c r="E175" s="10">
        <v>3.28677670464591E-2</v>
      </c>
      <c r="F175" s="16">
        <v>5.3623809523809545</v>
      </c>
      <c r="G175" s="16">
        <v>1.1369433333333336</v>
      </c>
      <c r="H175" s="79" t="s">
        <v>22</v>
      </c>
      <c r="I175" s="88" t="s">
        <v>5</v>
      </c>
      <c r="J175" s="43">
        <v>8.34</v>
      </c>
      <c r="K175" s="44">
        <v>3.4304000000000001E-2</v>
      </c>
      <c r="L175" s="44">
        <v>3.4163326064390397E-2</v>
      </c>
      <c r="M175" s="61">
        <v>5.6056388888888886</v>
      </c>
      <c r="N175" s="61">
        <v>1.1879999999999999</v>
      </c>
      <c r="O175" s="79" t="s">
        <v>22</v>
      </c>
      <c r="P175" s="74" t="s">
        <v>26</v>
      </c>
      <c r="Q175" s="15">
        <v>7.3</v>
      </c>
      <c r="R175" s="10">
        <v>3.1989719547055005E-2</v>
      </c>
      <c r="S175" s="10">
        <v>3.19634231936042E-2</v>
      </c>
      <c r="T175" s="15">
        <v>5.5578978187673833</v>
      </c>
      <c r="U175" s="15">
        <v>1.0484738351254481</v>
      </c>
      <c r="V175" s="15" t="s">
        <v>22</v>
      </c>
    </row>
    <row r="176" spans="1:22">
      <c r="A176" s="41">
        <v>2018</v>
      </c>
      <c r="B176" s="42" t="s">
        <v>6</v>
      </c>
      <c r="C176" s="15">
        <v>7.76</v>
      </c>
      <c r="D176" s="10">
        <v>3.2237000000000002E-2</v>
      </c>
      <c r="E176" s="10">
        <v>3.2221E-2</v>
      </c>
      <c r="F176" s="16">
        <v>5.2720000000000002</v>
      </c>
      <c r="G176" s="16">
        <v>1.1013999999999999</v>
      </c>
      <c r="H176" s="79" t="s">
        <v>22</v>
      </c>
      <c r="I176" s="88" t="s">
        <v>7</v>
      </c>
      <c r="J176" s="43">
        <v>8.2200000000000006</v>
      </c>
      <c r="K176" s="44">
        <v>3.388E-2</v>
      </c>
      <c r="L176" s="44">
        <v>3.3741E-2</v>
      </c>
      <c r="M176" s="61">
        <v>5.5388999999999999</v>
      </c>
      <c r="N176" s="61">
        <v>1.1707000000000001</v>
      </c>
      <c r="O176" s="79" t="s">
        <v>22</v>
      </c>
      <c r="P176" s="74"/>
      <c r="Q176" s="31"/>
      <c r="R176" s="43"/>
      <c r="S176" s="43"/>
      <c r="T176" s="44"/>
      <c r="U176" s="43"/>
      <c r="V176" s="43"/>
    </row>
    <row r="177" spans="1:22">
      <c r="A177" s="41">
        <v>2018</v>
      </c>
      <c r="B177" s="42" t="s">
        <v>8</v>
      </c>
      <c r="C177" s="15">
        <v>7.69</v>
      </c>
      <c r="D177" s="10">
        <v>3.1910000000000001E-2</v>
      </c>
      <c r="E177" s="10">
        <v>3.1831024761027497E-2</v>
      </c>
      <c r="F177" s="16">
        <v>5.3543000000000003</v>
      </c>
      <c r="G177" s="16">
        <v>1.0900000000000001</v>
      </c>
      <c r="H177" s="79" t="s">
        <v>22</v>
      </c>
      <c r="I177" s="88" t="s">
        <v>9</v>
      </c>
      <c r="J177" s="43">
        <v>8.1300000000000008</v>
      </c>
      <c r="K177" s="44">
        <v>3.3542999999999996E-2</v>
      </c>
      <c r="L177" s="44">
        <v>3.3405678323443599E-2</v>
      </c>
      <c r="M177" s="61">
        <v>5.5080999999999998</v>
      </c>
      <c r="N177" s="61">
        <v>1.1572</v>
      </c>
      <c r="O177" s="79" t="s">
        <v>22</v>
      </c>
      <c r="P177" s="74"/>
      <c r="Q177" s="31"/>
      <c r="R177" s="43"/>
      <c r="S177" s="43"/>
      <c r="T177" s="44"/>
      <c r="U177" s="43"/>
      <c r="V177" s="43"/>
    </row>
    <row r="178" spans="1:22">
      <c r="A178" s="41">
        <v>2018</v>
      </c>
      <c r="B178" s="46" t="s">
        <v>11</v>
      </c>
      <c r="C178" s="15">
        <v>7.66</v>
      </c>
      <c r="D178" s="10">
        <v>3.1579999999999997E-2</v>
      </c>
      <c r="E178" s="10">
        <v>3.1549000000000001E-2</v>
      </c>
      <c r="F178" s="16">
        <v>5.4790000000000001</v>
      </c>
      <c r="G178" s="16">
        <v>1.0848</v>
      </c>
      <c r="H178" s="79" t="s">
        <v>22</v>
      </c>
      <c r="I178" s="88" t="s">
        <v>12</v>
      </c>
      <c r="J178" s="43">
        <v>8.07</v>
      </c>
      <c r="K178" s="44">
        <v>3.3256000000000001E-2</v>
      </c>
      <c r="L178" s="44">
        <v>3.3118000000000002E-2</v>
      </c>
      <c r="M178" s="61">
        <v>5.5039999999999996</v>
      </c>
      <c r="N178" s="61">
        <v>1.1469</v>
      </c>
      <c r="O178" s="79" t="s">
        <v>22</v>
      </c>
      <c r="P178" s="74"/>
      <c r="Q178" s="31"/>
      <c r="R178" s="43"/>
      <c r="S178" s="43"/>
      <c r="T178" s="44"/>
      <c r="U178" s="43"/>
      <c r="V178" s="43"/>
    </row>
    <row r="179" spans="1:22">
      <c r="A179" s="41">
        <v>2018</v>
      </c>
      <c r="B179" s="42" t="s">
        <v>13</v>
      </c>
      <c r="C179" s="15">
        <v>7.27</v>
      </c>
      <c r="D179" s="10">
        <v>3.0884468557309898E-2</v>
      </c>
      <c r="E179" s="10">
        <v>3.07821068832267E-2</v>
      </c>
      <c r="F179" s="16">
        <v>5.410000000000001</v>
      </c>
      <c r="G179" s="16">
        <v>1.0398000000000001</v>
      </c>
      <c r="H179" s="79" t="s">
        <v>22</v>
      </c>
      <c r="I179" s="88" t="s">
        <v>14</v>
      </c>
      <c r="J179" s="43">
        <v>7.97</v>
      </c>
      <c r="K179" s="44">
        <v>3.2949627923115996E-2</v>
      </c>
      <c r="L179" s="44">
        <v>3.2770311093019998E-2</v>
      </c>
      <c r="M179" s="61">
        <v>5.4922361111111115</v>
      </c>
      <c r="N179" s="61">
        <v>1.1335</v>
      </c>
      <c r="O179" s="79" t="s">
        <v>22</v>
      </c>
      <c r="P179" s="74"/>
      <c r="Q179" s="31"/>
      <c r="R179" s="43"/>
      <c r="S179" s="43"/>
      <c r="T179" s="44"/>
      <c r="U179" s="43"/>
      <c r="V179" s="43"/>
    </row>
    <row r="180" spans="1:22">
      <c r="A180" s="41">
        <v>2018</v>
      </c>
      <c r="B180" s="42" t="s">
        <v>15</v>
      </c>
      <c r="C180" s="15">
        <v>7.15</v>
      </c>
      <c r="D180" s="10">
        <v>3.12487291608789E-2</v>
      </c>
      <c r="E180" s="10">
        <v>3.12945773791252E-2</v>
      </c>
      <c r="F180" s="15">
        <v>5.4210000000000003</v>
      </c>
      <c r="G180" s="15">
        <v>1.0229733333333333</v>
      </c>
      <c r="H180" s="79" t="s">
        <v>22</v>
      </c>
      <c r="I180" s="88" t="s">
        <v>16</v>
      </c>
      <c r="J180" s="43">
        <v>7.87</v>
      </c>
      <c r="K180" s="44">
        <v>3.2756156849128602E-2</v>
      </c>
      <c r="L180" s="44">
        <v>3.25984012513863E-2</v>
      </c>
      <c r="M180" s="43">
        <v>5.4843209876543213</v>
      </c>
      <c r="N180" s="43">
        <v>1.1212</v>
      </c>
      <c r="O180" s="79" t="s">
        <v>22</v>
      </c>
      <c r="P180" s="74"/>
      <c r="Q180" s="31"/>
      <c r="R180" s="43"/>
      <c r="S180" s="43"/>
      <c r="T180" s="44"/>
      <c r="U180" s="43"/>
      <c r="V180" s="43"/>
    </row>
    <row r="181" spans="1:22">
      <c r="A181" s="41">
        <v>2018</v>
      </c>
      <c r="B181" s="42" t="s">
        <v>17</v>
      </c>
      <c r="C181" s="15">
        <v>7.37</v>
      </c>
      <c r="D181" s="10">
        <v>3.2250382559629504E-2</v>
      </c>
      <c r="E181" s="10">
        <v>3.2372202626124801E-2</v>
      </c>
      <c r="F181" s="15">
        <v>5.5765217391304329</v>
      </c>
      <c r="G181" s="15">
        <v>1.0517322580645163</v>
      </c>
      <c r="H181" s="79" t="s">
        <v>22</v>
      </c>
      <c r="I181" s="88" t="s">
        <v>18</v>
      </c>
      <c r="J181" s="43">
        <v>7.82</v>
      </c>
      <c r="K181" s="44">
        <v>3.2705224519300496E-2</v>
      </c>
      <c r="L181" s="44">
        <v>3.2572903120444398E-2</v>
      </c>
      <c r="M181" s="43">
        <v>5.493541062801933</v>
      </c>
      <c r="N181" s="43">
        <v>1.1142709016897085</v>
      </c>
      <c r="O181" s="79" t="s">
        <v>22</v>
      </c>
      <c r="P181" s="74"/>
      <c r="Q181" s="31"/>
      <c r="R181" s="43"/>
      <c r="S181" s="43"/>
      <c r="T181" s="44"/>
      <c r="U181" s="43"/>
      <c r="V181" s="43"/>
    </row>
    <row r="182" spans="1:22">
      <c r="A182" s="41">
        <v>2018</v>
      </c>
      <c r="B182" s="42" t="s">
        <v>19</v>
      </c>
      <c r="C182" s="15">
        <v>7.33</v>
      </c>
      <c r="D182" s="10">
        <v>3.1991109916180399E-2</v>
      </c>
      <c r="E182" s="10">
        <v>3.1944008172672803E-2</v>
      </c>
      <c r="F182" s="15">
        <v>5.5827272727272721</v>
      </c>
      <c r="G182" s="15">
        <v>1.0558666666666667</v>
      </c>
      <c r="H182" s="79" t="s">
        <v>22</v>
      </c>
      <c r="I182" s="88" t="s">
        <v>20</v>
      </c>
      <c r="J182" s="43">
        <v>7.78</v>
      </c>
      <c r="K182" s="44">
        <v>3.2639651589928299E-2</v>
      </c>
      <c r="L182" s="44">
        <v>3.2506467319139504E-2</v>
      </c>
      <c r="M182" s="43">
        <v>5.5016489000678721</v>
      </c>
      <c r="N182" s="43">
        <v>1.109</v>
      </c>
      <c r="O182" s="79" t="s">
        <v>22</v>
      </c>
      <c r="P182" s="74"/>
      <c r="Q182" s="31"/>
      <c r="R182" s="43"/>
      <c r="S182" s="43"/>
      <c r="T182" s="44"/>
      <c r="U182" s="43"/>
      <c r="V182" s="43"/>
    </row>
    <row r="183" spans="1:22" ht="15.75" thickBot="1">
      <c r="A183" s="49">
        <v>2018</v>
      </c>
      <c r="B183" s="50" t="s">
        <v>21</v>
      </c>
      <c r="C183" s="52">
        <v>7.2</v>
      </c>
      <c r="D183" s="53">
        <v>3.1729784266026996E-2</v>
      </c>
      <c r="E183" s="53">
        <v>3.1609051898212899E-2</v>
      </c>
      <c r="F183" s="52">
        <v>5.5144444444444449</v>
      </c>
      <c r="G183" s="52">
        <v>1.0378225806451615</v>
      </c>
      <c r="H183" s="80" t="s">
        <v>22</v>
      </c>
      <c r="I183" s="90" t="s">
        <v>43</v>
      </c>
      <c r="J183" s="52">
        <v>7.73</v>
      </c>
      <c r="K183" s="53">
        <v>3.2562842953240703E-2</v>
      </c>
      <c r="L183" s="53">
        <v>3.2417164764111203E-2</v>
      </c>
      <c r="M183" s="52">
        <v>5.5027151954325868</v>
      </c>
      <c r="N183" s="52">
        <v>1.1030331886840761</v>
      </c>
      <c r="O183" s="80" t="s">
        <v>22</v>
      </c>
      <c r="P183" s="75"/>
      <c r="Q183" s="51"/>
      <c r="R183" s="52"/>
      <c r="S183" s="52"/>
      <c r="T183" s="53"/>
      <c r="U183" s="52"/>
      <c r="V183" s="52"/>
    </row>
    <row r="184" spans="1:22">
      <c r="A184" s="47">
        <v>2019</v>
      </c>
      <c r="B184" s="19" t="s">
        <v>3</v>
      </c>
      <c r="C184" s="17">
        <v>7.3</v>
      </c>
      <c r="D184" s="11">
        <v>3.21865178293569E-2</v>
      </c>
      <c r="E184" s="11">
        <v>3.2272515149368804E-2</v>
      </c>
      <c r="F184" s="17">
        <v>5.6515000000000004</v>
      </c>
      <c r="G184" s="17">
        <v>1.0385</v>
      </c>
      <c r="H184" s="78" t="s">
        <v>22</v>
      </c>
      <c r="I184" s="91" t="s">
        <v>3</v>
      </c>
      <c r="J184" s="17">
        <v>7.3</v>
      </c>
      <c r="K184" s="11">
        <v>3.21865178293569E-2</v>
      </c>
      <c r="L184" s="11">
        <v>3.2272515149368804E-2</v>
      </c>
      <c r="M184" s="17">
        <v>5.6515000000000004</v>
      </c>
      <c r="N184" s="17">
        <v>1.0385</v>
      </c>
      <c r="O184" s="78" t="s">
        <v>22</v>
      </c>
      <c r="P184" s="76" t="s">
        <v>23</v>
      </c>
      <c r="Q184" s="17">
        <v>7.4</v>
      </c>
      <c r="R184" s="11">
        <v>3.2526084159447001E-2</v>
      </c>
      <c r="S184" s="11">
        <v>3.25322457391128E-2</v>
      </c>
      <c r="T184" s="17">
        <v>5.72</v>
      </c>
      <c r="U184" s="17">
        <v>1.0562143241167434</v>
      </c>
      <c r="V184" s="17" t="s">
        <v>22</v>
      </c>
    </row>
    <row r="185" spans="1:22">
      <c r="A185" s="41">
        <v>2019</v>
      </c>
      <c r="B185" s="42" t="s">
        <v>2</v>
      </c>
      <c r="C185" s="15">
        <v>7.42</v>
      </c>
      <c r="D185" s="10">
        <f>3.27356650704853/100</f>
        <v>3.2735665070485302E-2</v>
      </c>
      <c r="E185" s="10">
        <v>3.2680828902582303E-2</v>
      </c>
      <c r="F185" s="15">
        <v>5.7379999999999995</v>
      </c>
      <c r="G185" s="15">
        <v>1.038493548387097</v>
      </c>
      <c r="H185" s="79" t="s">
        <v>22</v>
      </c>
      <c r="I185" s="88" t="s">
        <v>10</v>
      </c>
      <c r="J185" s="15">
        <v>7.36</v>
      </c>
      <c r="K185" s="10">
        <v>3.2459930182411501E-2</v>
      </c>
      <c r="L185" s="10">
        <v>3.2469768948408098E-2</v>
      </c>
      <c r="M185" s="15">
        <v>5.6947499999999991</v>
      </c>
      <c r="N185" s="15">
        <v>1.0488521313364054</v>
      </c>
      <c r="O185" s="79" t="s">
        <v>22</v>
      </c>
      <c r="P185" s="74" t="s">
        <v>24</v>
      </c>
      <c r="Q185" s="15">
        <v>7.45</v>
      </c>
      <c r="R185" s="10">
        <v>3.24097966500244E-2</v>
      </c>
      <c r="S185" s="10">
        <v>3.2383391753026701E-2</v>
      </c>
      <c r="T185" s="15">
        <v>5.8947121212121205</v>
      </c>
      <c r="U185" s="15">
        <v>1.0807413620071686</v>
      </c>
      <c r="V185" s="15" t="s">
        <v>22</v>
      </c>
    </row>
    <row r="186" spans="1:22">
      <c r="A186" s="41">
        <v>2019</v>
      </c>
      <c r="B186" s="42" t="s">
        <v>1</v>
      </c>
      <c r="C186" s="15">
        <v>7.49</v>
      </c>
      <c r="D186" s="10">
        <v>3.2658796857614497E-2</v>
      </c>
      <c r="E186" s="10">
        <v>3.2656750724890701E-2</v>
      </c>
      <c r="F186" s="15">
        <v>5.7841176470588245</v>
      </c>
      <c r="G186" s="15">
        <v>1.0709387096774194</v>
      </c>
      <c r="H186" s="79" t="s">
        <v>22</v>
      </c>
      <c r="I186" s="88" t="s">
        <v>52</v>
      </c>
      <c r="J186" s="15">
        <v>7.4</v>
      </c>
      <c r="K186" s="10">
        <v>3.2526084159447001E-2</v>
      </c>
      <c r="L186" s="10">
        <v>3.25322457391128E-2</v>
      </c>
      <c r="M186" s="15">
        <v>5.72</v>
      </c>
      <c r="N186" s="15">
        <v>1.0562143241167434</v>
      </c>
      <c r="O186" s="79" t="s">
        <v>22</v>
      </c>
      <c r="P186" s="74" t="s">
        <v>25</v>
      </c>
      <c r="Q186" s="15">
        <v>7.37</v>
      </c>
      <c r="R186" s="10">
        <v>3.1832206165678598E-2</v>
      </c>
      <c r="S186" s="10">
        <v>3.1766999999999997E-2</v>
      </c>
      <c r="T186" s="15">
        <v>5.98</v>
      </c>
      <c r="U186" s="15">
        <v>1.0806271326164874</v>
      </c>
      <c r="V186" s="15" t="s">
        <v>22</v>
      </c>
    </row>
    <row r="187" spans="1:22">
      <c r="A187" s="41">
        <v>2019</v>
      </c>
      <c r="B187" s="42" t="s">
        <v>4</v>
      </c>
      <c r="C187" s="15">
        <v>7.5</v>
      </c>
      <c r="D187" s="10">
        <v>3.2746232121525998E-2</v>
      </c>
      <c r="E187" s="10">
        <v>3.2706420253254202E-2</v>
      </c>
      <c r="F187" s="15">
        <v>5.8736363636363622</v>
      </c>
      <c r="G187" s="15">
        <v>1.0801833333333333</v>
      </c>
      <c r="H187" s="79" t="s">
        <v>22</v>
      </c>
      <c r="I187" s="88" t="s">
        <v>5</v>
      </c>
      <c r="J187" s="15">
        <v>7.43</v>
      </c>
      <c r="K187" s="10">
        <v>3.2580982007811399E-2</v>
      </c>
      <c r="L187" s="10">
        <v>3.2580933171588299E-2</v>
      </c>
      <c r="M187" s="15">
        <v>5.761813502673796</v>
      </c>
      <c r="N187" s="15">
        <v>1.0622065764208908</v>
      </c>
      <c r="O187" s="79" t="s">
        <v>22</v>
      </c>
      <c r="P187" s="74" t="s">
        <v>26</v>
      </c>
      <c r="Q187" s="15">
        <v>7.5</v>
      </c>
      <c r="R187" s="10">
        <v>3.2530570076381903E-2</v>
      </c>
      <c r="S187" s="10">
        <v>3.2567872103139203E-2</v>
      </c>
      <c r="T187" s="15">
        <v>6.0744825832697691</v>
      </c>
      <c r="U187" s="15">
        <v>1.0960273835125449</v>
      </c>
      <c r="V187" s="15" t="s">
        <v>22</v>
      </c>
    </row>
    <row r="188" spans="1:22">
      <c r="A188" s="41">
        <v>2019</v>
      </c>
      <c r="B188" s="42" t="s">
        <v>6</v>
      </c>
      <c r="C188" s="15">
        <v>7.4</v>
      </c>
      <c r="D188" s="10">
        <v>3.2273206352621105E-2</v>
      </c>
      <c r="E188" s="10">
        <v>3.2201468972682099E-2</v>
      </c>
      <c r="F188" s="15">
        <v>5.8605000000000018</v>
      </c>
      <c r="G188" s="15">
        <v>1.0761774193548388</v>
      </c>
      <c r="H188" s="79" t="s">
        <v>22</v>
      </c>
      <c r="I188" s="88" t="s">
        <v>7</v>
      </c>
      <c r="J188" s="15">
        <v>7.42</v>
      </c>
      <c r="K188" s="10">
        <v>3.2519192957917296E-2</v>
      </c>
      <c r="L188" s="10">
        <v>3.2503152108682702E-2</v>
      </c>
      <c r="M188" s="15">
        <v>5.7815508021390372</v>
      </c>
      <c r="N188" s="15">
        <v>1.0650007450076804</v>
      </c>
      <c r="O188" s="79" t="s">
        <v>22</v>
      </c>
      <c r="P188" s="74"/>
      <c r="Q188" s="31"/>
      <c r="R188" s="43"/>
      <c r="S188" s="43"/>
      <c r="T188" s="44"/>
      <c r="U188" s="43"/>
      <c r="V188" s="43"/>
    </row>
    <row r="189" spans="1:22">
      <c r="A189" s="41">
        <v>2019</v>
      </c>
      <c r="B189" s="42" t="s">
        <v>8</v>
      </c>
      <c r="C189" s="15">
        <v>7.46</v>
      </c>
      <c r="D189" s="10">
        <v>3.2212576842908097E-2</v>
      </c>
      <c r="E189" s="10">
        <v>3.2206132763942803E-2</v>
      </c>
      <c r="F189" s="15">
        <v>5.95</v>
      </c>
      <c r="G189" s="15">
        <v>1.0858633333333334</v>
      </c>
      <c r="H189" s="79" t="s">
        <v>22</v>
      </c>
      <c r="I189" s="88" t="s">
        <v>9</v>
      </c>
      <c r="J189" s="15">
        <v>7.43</v>
      </c>
      <c r="K189" s="10">
        <v>3.24678883426264E-2</v>
      </c>
      <c r="L189" s="10">
        <v>3.2454763237070396E-2</v>
      </c>
      <c r="M189" s="15">
        <v>5.8096256684491978</v>
      </c>
      <c r="N189" s="15">
        <v>1.0684778430619557</v>
      </c>
      <c r="O189" s="79" t="s">
        <v>22</v>
      </c>
      <c r="P189" s="74"/>
      <c r="Q189" s="31"/>
      <c r="R189" s="43"/>
      <c r="S189" s="43"/>
      <c r="T189" s="44"/>
      <c r="U189" s="43"/>
      <c r="V189" s="43"/>
    </row>
    <row r="190" spans="1:22">
      <c r="A190" s="41">
        <v>2019</v>
      </c>
      <c r="B190" s="46" t="s">
        <v>11</v>
      </c>
      <c r="C190" s="15">
        <v>7.54</v>
      </c>
      <c r="D190" s="10">
        <v>3.2215204190920901E-2</v>
      </c>
      <c r="E190" s="10">
        <v>3.2156952874074898E-2</v>
      </c>
      <c r="F190" s="15">
        <v>6.0736363636363624</v>
      </c>
      <c r="G190" s="15">
        <v>1.1019290322580646</v>
      </c>
      <c r="H190" s="79" t="s">
        <v>22</v>
      </c>
      <c r="I190" s="88" t="s">
        <v>12</v>
      </c>
      <c r="J190" s="15">
        <v>7.44</v>
      </c>
      <c r="K190" s="10">
        <v>3.2431669623180802E-2</v>
      </c>
      <c r="L190" s="10">
        <v>3.2407090227714298E-2</v>
      </c>
      <c r="M190" s="15">
        <v>5.8473414820473639</v>
      </c>
      <c r="N190" s="15">
        <v>1.0732565843756856</v>
      </c>
      <c r="O190" s="79" t="s">
        <v>22</v>
      </c>
      <c r="P190" s="74"/>
      <c r="Q190" s="31"/>
      <c r="R190" s="43"/>
      <c r="S190" s="43"/>
      <c r="T190" s="44"/>
      <c r="U190" s="43"/>
      <c r="V190" s="43"/>
    </row>
    <row r="191" spans="1:22">
      <c r="A191" s="41">
        <v>2019</v>
      </c>
      <c r="B191" s="42" t="s">
        <v>13</v>
      </c>
      <c r="C191" s="15">
        <v>7.24</v>
      </c>
      <c r="D191" s="10">
        <v>3.1325415204102598E-2</v>
      </c>
      <c r="E191" s="10">
        <v>3.1252262197262397E-2</v>
      </c>
      <c r="F191" s="15">
        <v>5.9</v>
      </c>
      <c r="G191" s="15">
        <v>1.0653290322580646</v>
      </c>
      <c r="H191" s="79" t="s">
        <v>22</v>
      </c>
      <c r="I191" s="88" t="s">
        <v>14</v>
      </c>
      <c r="J191" s="15">
        <v>7.42</v>
      </c>
      <c r="K191" s="10">
        <v>3.2291279103175696E-2</v>
      </c>
      <c r="L191" s="10">
        <v>3.2243230375609402E-2</v>
      </c>
      <c r="M191" s="15">
        <v>5.8762073465749936</v>
      </c>
      <c r="N191" s="15">
        <v>1.0722656403609829</v>
      </c>
      <c r="O191" s="79" t="s">
        <v>22</v>
      </c>
      <c r="P191" s="74"/>
      <c r="Q191" s="31"/>
      <c r="R191" s="43"/>
      <c r="S191" s="43"/>
      <c r="T191" s="44"/>
      <c r="U191" s="43"/>
      <c r="V191" s="43"/>
    </row>
    <row r="192" spans="1:22">
      <c r="A192" s="41">
        <v>2019</v>
      </c>
      <c r="B192" s="42" t="s">
        <v>15</v>
      </c>
      <c r="C192" s="15">
        <v>7.34</v>
      </c>
      <c r="D192" s="10">
        <v>3.1962628884844101E-2</v>
      </c>
      <c r="E192" s="10">
        <v>3.1905999999999997E-2</v>
      </c>
      <c r="F192" s="15">
        <v>5.9519047619047623</v>
      </c>
      <c r="G192" s="15">
        <v>1.0746233333333328</v>
      </c>
      <c r="H192" s="79" t="s">
        <v>22</v>
      </c>
      <c r="I192" s="88" t="s">
        <v>16</v>
      </c>
      <c r="J192" s="15">
        <v>7.41</v>
      </c>
      <c r="K192" s="10">
        <v>3.2254596165863202E-2</v>
      </c>
      <c r="L192" s="10">
        <v>3.2202000000000001E-2</v>
      </c>
      <c r="M192" s="15">
        <v>5.8846181705005236</v>
      </c>
      <c r="N192" s="15">
        <v>1.0725276062467997</v>
      </c>
      <c r="O192" s="79" t="s">
        <v>22</v>
      </c>
      <c r="P192" s="74"/>
      <c r="Q192" s="31"/>
      <c r="R192" s="43"/>
      <c r="S192" s="43"/>
      <c r="T192" s="44"/>
      <c r="U192" s="43"/>
      <c r="V192" s="43"/>
    </row>
    <row r="193" spans="1:22">
      <c r="A193" s="41">
        <v>2019</v>
      </c>
      <c r="B193" s="42" t="s">
        <v>17</v>
      </c>
      <c r="C193" s="15">
        <v>7.41</v>
      </c>
      <c r="D193" s="10">
        <v>3.1967141991598801E-2</v>
      </c>
      <c r="E193" s="10">
        <v>3.1867801381276498E-2</v>
      </c>
      <c r="F193" s="15">
        <v>6.0469565000000003</v>
      </c>
      <c r="G193" s="15">
        <v>1.0848064516129035</v>
      </c>
      <c r="H193" s="79" t="s">
        <v>22</v>
      </c>
      <c r="I193" s="88" t="s">
        <v>18</v>
      </c>
      <c r="J193" s="15">
        <v>7.41</v>
      </c>
      <c r="K193" s="10">
        <v>3.2225734812414399E-2</v>
      </c>
      <c r="L193" s="10">
        <v>3.2164083592588301E-2</v>
      </c>
      <c r="M193" s="15">
        <v>5.9008520000000004</v>
      </c>
      <c r="N193" s="15">
        <v>1.0737554907834101</v>
      </c>
      <c r="O193" s="79" t="s">
        <v>22</v>
      </c>
      <c r="P193" s="74"/>
      <c r="Q193" s="31"/>
      <c r="R193" s="43"/>
      <c r="S193" s="43"/>
      <c r="T193" s="44"/>
      <c r="U193" s="43"/>
      <c r="V193" s="43"/>
    </row>
    <row r="194" spans="1:22">
      <c r="A194" s="41">
        <v>2019</v>
      </c>
      <c r="B194" s="42" t="s">
        <v>19</v>
      </c>
      <c r="C194" s="15">
        <v>7.47</v>
      </c>
      <c r="D194" s="10">
        <f>3.22056204628124/100</f>
        <v>3.2205620462812397E-2</v>
      </c>
      <c r="E194" s="10">
        <v>3.2217969999999999E-2</v>
      </c>
      <c r="F194" s="15">
        <v>6.0733332999999998</v>
      </c>
      <c r="G194" s="15">
        <v>1.0938467000000001</v>
      </c>
      <c r="H194" s="79" t="s">
        <v>22</v>
      </c>
      <c r="I194" s="88" t="s">
        <v>20</v>
      </c>
      <c r="J194" s="15">
        <v>7.42</v>
      </c>
      <c r="K194" s="10">
        <f>3.22239057161791/100</f>
        <v>3.2223905716179099E-2</v>
      </c>
      <c r="L194" s="10">
        <v>3.2169207000000005E-2</v>
      </c>
      <c r="M194" s="15">
        <v>5.9165321000000004</v>
      </c>
      <c r="N194" s="15">
        <v>1.075582</v>
      </c>
      <c r="O194" s="79" t="s">
        <v>22</v>
      </c>
      <c r="P194" s="74"/>
      <c r="Q194" s="31"/>
      <c r="R194" s="43"/>
      <c r="S194" s="43"/>
      <c r="T194" s="44"/>
      <c r="U194" s="43"/>
      <c r="V194" s="43"/>
    </row>
    <row r="195" spans="1:22" ht="15.75" thickBot="1">
      <c r="A195" s="49">
        <v>2019</v>
      </c>
      <c r="B195" s="50" t="s">
        <v>21</v>
      </c>
      <c r="C195" s="52">
        <v>7.61</v>
      </c>
      <c r="D195" s="53">
        <v>3.3437942109785498E-2</v>
      </c>
      <c r="E195" s="53">
        <v>3.3505536458358902E-2</v>
      </c>
      <c r="F195" s="52">
        <v>6.1031578947368423</v>
      </c>
      <c r="G195" s="52">
        <v>1.1094290322580649</v>
      </c>
      <c r="H195" s="80" t="s">
        <v>22</v>
      </c>
      <c r="I195" s="90" t="s">
        <v>44</v>
      </c>
      <c r="J195" s="52">
        <v>7.43</v>
      </c>
      <c r="K195" s="53">
        <v>3.2323369373450199E-2</v>
      </c>
      <c r="L195" s="53">
        <v>3.2303359156463103E-2</v>
      </c>
      <c r="M195" s="52">
        <v>5.92</v>
      </c>
      <c r="N195" s="52">
        <v>1.078402550563236</v>
      </c>
      <c r="O195" s="80" t="s">
        <v>22</v>
      </c>
      <c r="P195" s="75"/>
      <c r="Q195" s="51"/>
      <c r="R195" s="52"/>
      <c r="S195" s="52"/>
      <c r="T195" s="53"/>
      <c r="U195" s="52"/>
      <c r="V195" s="52"/>
    </row>
    <row r="196" spans="1:22">
      <c r="A196" s="47">
        <v>2020</v>
      </c>
      <c r="B196" s="19" t="s">
        <v>3</v>
      </c>
      <c r="C196" s="17">
        <v>7.75</v>
      </c>
      <c r="D196" s="11">
        <v>3.4265044029103103E-2</v>
      </c>
      <c r="E196" s="10">
        <v>3.4220870575821599E-2</v>
      </c>
      <c r="F196" s="17">
        <v>6.1204999999999998</v>
      </c>
      <c r="G196" s="17">
        <v>1.1282580645161289</v>
      </c>
      <c r="H196" s="78" t="s">
        <v>22</v>
      </c>
      <c r="I196" s="91" t="s">
        <v>3</v>
      </c>
      <c r="J196" s="17">
        <v>7.75</v>
      </c>
      <c r="K196" s="11">
        <v>3.4265044029103103E-2</v>
      </c>
      <c r="L196" s="10">
        <v>3.4220870575821599E-2</v>
      </c>
      <c r="M196" s="17">
        <v>6.1204999999999998</v>
      </c>
      <c r="N196" s="17">
        <v>1.1282580645161289</v>
      </c>
      <c r="O196" s="78" t="s">
        <v>22</v>
      </c>
      <c r="P196" s="76" t="s">
        <v>23</v>
      </c>
      <c r="Q196" s="17">
        <v>7.28</v>
      </c>
      <c r="R196" s="11">
        <v>3.3734979260295096E-2</v>
      </c>
      <c r="S196" s="10">
        <v>3.3615805057740505E-2</v>
      </c>
      <c r="T196" s="17">
        <v>5.894000000000001</v>
      </c>
      <c r="U196" s="17">
        <v>1.0798298850574712</v>
      </c>
      <c r="V196" s="17" t="s">
        <v>22</v>
      </c>
    </row>
    <row r="197" spans="1:22">
      <c r="A197" s="41">
        <v>2020</v>
      </c>
      <c r="B197" s="42" t="s">
        <v>2</v>
      </c>
      <c r="C197" s="15">
        <v>7.47</v>
      </c>
      <c r="D197" s="10">
        <v>3.4307038080029197E-2</v>
      </c>
      <c r="E197" s="10">
        <v>3.4238405586862301E-2</v>
      </c>
      <c r="F197" s="15">
        <v>5.9065000000000003</v>
      </c>
      <c r="G197" s="15">
        <v>1.0935896551724138</v>
      </c>
      <c r="H197" s="79" t="s">
        <v>22</v>
      </c>
      <c r="I197" s="88" t="s">
        <v>10</v>
      </c>
      <c r="J197" s="15">
        <v>7.61</v>
      </c>
      <c r="K197" s="10">
        <v>3.4286034625198601E-2</v>
      </c>
      <c r="L197" s="10">
        <v>3.42302105872457E-2</v>
      </c>
      <c r="M197" s="15">
        <v>6.0135000000000005</v>
      </c>
      <c r="N197" s="15">
        <v>1.1109238598442714</v>
      </c>
      <c r="O197" s="79" t="s">
        <v>22</v>
      </c>
      <c r="P197" s="74" t="s">
        <v>24</v>
      </c>
      <c r="Q197" s="15">
        <v>6.7074193548387102</v>
      </c>
      <c r="R197" s="10">
        <v>3.3641195243473102E-2</v>
      </c>
      <c r="S197" s="10">
        <v>3.3650385009139701E-2</v>
      </c>
      <c r="T197" s="15">
        <v>5.78</v>
      </c>
      <c r="U197" s="15">
        <v>1.068607204301075</v>
      </c>
      <c r="V197" s="15" t="s">
        <v>22</v>
      </c>
    </row>
    <row r="198" spans="1:22">
      <c r="A198" s="41">
        <v>2020</v>
      </c>
      <c r="B198" s="42" t="s">
        <v>1</v>
      </c>
      <c r="C198" s="15">
        <v>6.61</v>
      </c>
      <c r="D198" s="10">
        <v>3.2659296360626103E-2</v>
      </c>
      <c r="E198" s="10">
        <v>3.2604392263419102E-2</v>
      </c>
      <c r="F198" s="15">
        <v>5.6550000000000002</v>
      </c>
      <c r="G198" s="15">
        <v>1.0176419354838708</v>
      </c>
      <c r="H198" s="79" t="s">
        <v>22</v>
      </c>
      <c r="I198" s="88" t="s">
        <v>52</v>
      </c>
      <c r="J198" s="15">
        <v>7.28</v>
      </c>
      <c r="K198" s="10">
        <v>3.3734979260295096E-2</v>
      </c>
      <c r="L198" s="10">
        <v>3.3615805057740505E-2</v>
      </c>
      <c r="M198" s="15">
        <v>5.894000000000001</v>
      </c>
      <c r="N198" s="15">
        <v>1.0798298850574712</v>
      </c>
      <c r="O198" s="79" t="s">
        <v>22</v>
      </c>
      <c r="P198" s="74" t="s">
        <v>25</v>
      </c>
      <c r="Q198" s="15">
        <v>6.5935384615384596</v>
      </c>
      <c r="R198" s="10">
        <v>3.40527586533299E-2</v>
      </c>
      <c r="S198" s="10">
        <v>3.4023719923501401E-2</v>
      </c>
      <c r="T198" s="15">
        <v>5.6787352092352092</v>
      </c>
      <c r="U198" s="15">
        <v>1.0602460573476702</v>
      </c>
      <c r="V198" s="15" t="s">
        <v>22</v>
      </c>
    </row>
    <row r="199" spans="1:22">
      <c r="A199" s="41">
        <v>2020</v>
      </c>
      <c r="B199" s="42" t="s">
        <v>4</v>
      </c>
      <c r="C199" s="15">
        <v>6.5114285714285716</v>
      </c>
      <c r="D199" s="10">
        <v>3.3203605819156295E-2</v>
      </c>
      <c r="E199" s="10">
        <v>3.3132070488864102E-2</v>
      </c>
      <c r="F199" s="15">
        <v>5.7640909090909069</v>
      </c>
      <c r="G199" s="15">
        <v>1.0741000000000003</v>
      </c>
      <c r="H199" s="79" t="s">
        <v>22</v>
      </c>
      <c r="I199" s="88" t="s">
        <v>5</v>
      </c>
      <c r="J199" s="15">
        <v>7.0378749999999979</v>
      </c>
      <c r="K199" s="10">
        <v>3.36013439348763E-2</v>
      </c>
      <c r="L199" s="10">
        <v>3.3506606596561302E-2</v>
      </c>
      <c r="M199" s="15">
        <v>5.9184244603603871</v>
      </c>
      <c r="N199" s="15">
        <v>1.0783974137931036</v>
      </c>
      <c r="O199" s="79" t="s">
        <v>22</v>
      </c>
      <c r="P199" s="74" t="s">
        <v>26</v>
      </c>
      <c r="Q199" s="15">
        <v>6.61</v>
      </c>
      <c r="R199" s="10">
        <f>3.37459565259274/100</f>
        <v>3.3745956525927399E-2</v>
      </c>
      <c r="S199" s="10">
        <v>3.3773675551351801E-2</v>
      </c>
      <c r="T199" s="15">
        <v>5.5880245310245327</v>
      </c>
      <c r="U199" s="15">
        <v>1.0845378853046597</v>
      </c>
      <c r="V199" s="15" t="s">
        <v>22</v>
      </c>
    </row>
    <row r="200" spans="1:22">
      <c r="A200" s="41">
        <v>2020</v>
      </c>
      <c r="B200" s="42" t="s">
        <v>6</v>
      </c>
      <c r="C200" s="15">
        <v>6.648421052631579</v>
      </c>
      <c r="D200" s="10">
        <v>3.3320631334622999E-2</v>
      </c>
      <c r="E200" s="10">
        <v>3.3359907429152999E-2</v>
      </c>
      <c r="F200" s="15">
        <v>5.7522222222222217</v>
      </c>
      <c r="G200" s="15">
        <v>1.0538516129032254</v>
      </c>
      <c r="H200" s="79" t="s">
        <v>22</v>
      </c>
      <c r="I200" s="88" t="s">
        <v>7</v>
      </c>
      <c r="J200" s="15">
        <v>6.9631313131313126</v>
      </c>
      <c r="K200" s="10">
        <v>3.3545012858383495E-2</v>
      </c>
      <c r="L200" s="10">
        <v>3.3480592382296198E-2</v>
      </c>
      <c r="M200" s="15">
        <v>5.8396626262626263</v>
      </c>
      <c r="N200" s="15">
        <v>1.0734882536151278</v>
      </c>
      <c r="O200" s="79" t="s">
        <v>22</v>
      </c>
      <c r="P200" s="74"/>
      <c r="Q200" s="31"/>
      <c r="R200" s="43"/>
      <c r="S200" s="43"/>
      <c r="T200" s="44"/>
      <c r="U200" s="43"/>
      <c r="V200" s="43"/>
    </row>
    <row r="201" spans="1:22">
      <c r="A201" s="41">
        <v>2020</v>
      </c>
      <c r="B201" s="42" t="s">
        <v>8</v>
      </c>
      <c r="C201" s="15">
        <v>6.9454545454545462</v>
      </c>
      <c r="D201" s="10">
        <v>3.4412464914832401E-2</v>
      </c>
      <c r="E201" s="10">
        <v>3.4384877687045901E-2</v>
      </c>
      <c r="F201" s="15">
        <v>5.81</v>
      </c>
      <c r="G201" s="15">
        <v>1.0778699999999999</v>
      </c>
      <c r="H201" s="79" t="s">
        <v>22</v>
      </c>
      <c r="I201" s="88" t="s">
        <v>9</v>
      </c>
      <c r="J201" s="15">
        <v>6.7958585858585847</v>
      </c>
      <c r="K201" s="10">
        <v>3.3688054616289501E-2</v>
      </c>
      <c r="L201" s="10">
        <v>3.3632048035218104E-2</v>
      </c>
      <c r="M201" s="15">
        <v>5.8347188552188554</v>
      </c>
      <c r="N201" s="15">
        <v>1.0742185446792731</v>
      </c>
      <c r="O201" s="79" t="s">
        <v>22</v>
      </c>
      <c r="P201" s="74"/>
      <c r="Q201" s="31"/>
      <c r="R201" s="43"/>
      <c r="S201" s="43"/>
      <c r="T201" s="44"/>
      <c r="U201" s="43"/>
      <c r="V201" s="43"/>
    </row>
    <row r="202" spans="1:22">
      <c r="A202" s="41">
        <v>2020</v>
      </c>
      <c r="B202" s="46" t="s">
        <v>11</v>
      </c>
      <c r="C202" s="15">
        <v>6.7760869565217385</v>
      </c>
      <c r="D202" s="10">
        <v>3.3812658767223398E-2</v>
      </c>
      <c r="E202" s="10">
        <v>3.3731582034903999E-2</v>
      </c>
      <c r="F202" s="15">
        <v>5.7695238095238102</v>
      </c>
      <c r="G202" s="15">
        <v>1.0845258064516126</v>
      </c>
      <c r="H202" s="79" t="s">
        <v>22</v>
      </c>
      <c r="I202" s="88" t="s">
        <v>12</v>
      </c>
      <c r="J202" s="15">
        <v>6.9305555555555562</v>
      </c>
      <c r="K202" s="10">
        <v>3.3705827056496697E-2</v>
      </c>
      <c r="L202" s="10">
        <v>3.3647614211337704E-2</v>
      </c>
      <c r="M202" s="15">
        <v>5.8255351473922898</v>
      </c>
      <c r="N202" s="15">
        <v>1.0756910106467503</v>
      </c>
      <c r="O202" s="79" t="s">
        <v>22</v>
      </c>
      <c r="P202" s="74"/>
      <c r="Q202" s="31"/>
      <c r="R202" s="43"/>
      <c r="S202" s="43"/>
      <c r="T202" s="44"/>
      <c r="U202" s="43"/>
      <c r="V202" s="43"/>
    </row>
    <row r="203" spans="1:22">
      <c r="A203" s="41">
        <v>2020</v>
      </c>
      <c r="B203" s="42" t="s">
        <v>13</v>
      </c>
      <c r="C203" s="15">
        <v>6.5780952380952389</v>
      </c>
      <c r="D203" s="10">
        <v>3.3849325577936497E-2</v>
      </c>
      <c r="E203" s="10">
        <v>3.4017910279600598E-2</v>
      </c>
      <c r="F203" s="15">
        <v>5.6734999999999998</v>
      </c>
      <c r="G203" s="15">
        <v>1.0523</v>
      </c>
      <c r="H203" s="79" t="s">
        <v>22</v>
      </c>
      <c r="I203" s="88" t="s">
        <v>14</v>
      </c>
      <c r="J203" s="15">
        <v>6.8856969696969665</v>
      </c>
      <c r="K203" s="10">
        <v>3.3723731050192905E-2</v>
      </c>
      <c r="L203" s="10">
        <v>3.3701074489466999E-2</v>
      </c>
      <c r="M203" s="15">
        <v>5.8064171176046173</v>
      </c>
      <c r="N203" s="15">
        <v>1.0727707633481645</v>
      </c>
      <c r="O203" s="79" t="s">
        <v>22</v>
      </c>
      <c r="P203" s="74"/>
      <c r="Q203" s="31"/>
      <c r="R203" s="43"/>
      <c r="S203" s="43"/>
      <c r="T203" s="44"/>
      <c r="U203" s="43"/>
      <c r="V203" s="43"/>
    </row>
    <row r="204" spans="1:22">
      <c r="A204" s="41">
        <v>2020</v>
      </c>
      <c r="B204" s="42" t="s">
        <v>15</v>
      </c>
      <c r="C204" s="15">
        <v>6.4090476190476178</v>
      </c>
      <c r="D204" s="10">
        <v>3.4500672398754401E-2</v>
      </c>
      <c r="E204" s="10">
        <v>3.42992515969371E-2</v>
      </c>
      <c r="F204" s="15">
        <v>5.5931818181818178</v>
      </c>
      <c r="G204" s="15">
        <v>1.0438833333333333</v>
      </c>
      <c r="H204" s="79" t="s">
        <v>22</v>
      </c>
      <c r="I204" s="88" t="s">
        <v>16</v>
      </c>
      <c r="J204" s="15">
        <v>6.5935384615384596</v>
      </c>
      <c r="K204" s="10">
        <v>3.40527586533299E-2</v>
      </c>
      <c r="L204" s="10">
        <v>3.3776790173912399E-2</v>
      </c>
      <c r="M204" s="15">
        <v>5.6787352092352092</v>
      </c>
      <c r="N204" s="15">
        <v>1.0602460573476702</v>
      </c>
      <c r="O204" s="79" t="s">
        <v>22</v>
      </c>
      <c r="P204" s="74"/>
      <c r="Q204" s="31"/>
      <c r="R204" s="43"/>
      <c r="S204" s="43"/>
      <c r="T204" s="44"/>
      <c r="U204" s="43"/>
      <c r="V204" s="43"/>
    </row>
    <row r="205" spans="1:22">
      <c r="A205" s="41">
        <v>2020</v>
      </c>
      <c r="B205" s="42" t="s">
        <v>17</v>
      </c>
      <c r="C205" s="15">
        <v>6.3290909090909091</v>
      </c>
      <c r="D205" s="10">
        <v>3.3290795643285402E-2</v>
      </c>
      <c r="E205" s="10">
        <v>3.3237386774361402E-2</v>
      </c>
      <c r="F205" s="15">
        <v>5.5254545454545463</v>
      </c>
      <c r="G205" s="15">
        <v>1.0348645161290322</v>
      </c>
      <c r="H205" s="79" t="s">
        <v>22</v>
      </c>
      <c r="I205" s="88" t="s">
        <v>18</v>
      </c>
      <c r="J205" s="15">
        <v>6.7787019230769197</v>
      </c>
      <c r="K205" s="10">
        <v>3.3756986271539099E-2</v>
      </c>
      <c r="L205" s="10">
        <v>3.3716060789736796E-2</v>
      </c>
      <c r="M205" s="15">
        <v>5.7570882395382394</v>
      </c>
      <c r="N205" s="15">
        <v>1.0660913956247682</v>
      </c>
      <c r="O205" s="79" t="s">
        <v>22</v>
      </c>
      <c r="P205" s="74"/>
      <c r="Q205" s="31"/>
      <c r="R205" s="43"/>
      <c r="S205" s="43"/>
      <c r="T205" s="44"/>
      <c r="U205" s="43"/>
      <c r="V205" s="43"/>
    </row>
    <row r="206" spans="1:22">
      <c r="A206" s="41">
        <v>2020</v>
      </c>
      <c r="B206" s="42" t="s">
        <v>19</v>
      </c>
      <c r="C206" s="15">
        <v>6.5</v>
      </c>
      <c r="D206" s="10">
        <v>3.3495945454333299E-2</v>
      </c>
      <c r="E206" s="10">
        <v>3.3522933892816201E-2</v>
      </c>
      <c r="F206" s="15">
        <v>5.5676190476190488</v>
      </c>
      <c r="G206" s="15">
        <v>1.0929233333333335</v>
      </c>
      <c r="H206" s="79" t="s">
        <v>22</v>
      </c>
      <c r="I206" s="88" t="s">
        <v>20</v>
      </c>
      <c r="J206" s="15">
        <v>6.7531441048034919</v>
      </c>
      <c r="K206" s="10">
        <v>3.3733171461576998E-2</v>
      </c>
      <c r="L206" s="10">
        <v>3.3697557755682998E-2</v>
      </c>
      <c r="M206" s="15">
        <v>5.739863767545585</v>
      </c>
      <c r="N206" s="15">
        <v>1.0685306626891831</v>
      </c>
      <c r="O206" s="79" t="s">
        <v>22</v>
      </c>
      <c r="P206" s="74"/>
      <c r="Q206" s="31"/>
      <c r="R206" s="43"/>
      <c r="S206" s="43"/>
      <c r="T206" s="44"/>
      <c r="U206" s="43"/>
      <c r="V206" s="43"/>
    </row>
    <row r="207" spans="1:22" ht="15.75" thickBot="1">
      <c r="A207" s="49">
        <v>2020</v>
      </c>
      <c r="B207" s="50" t="s">
        <v>21</v>
      </c>
      <c r="C207" s="52">
        <v>7.0013636363636351</v>
      </c>
      <c r="D207" s="53">
        <f>3.44626613604672/100</f>
        <v>3.4462661360467203E-2</v>
      </c>
      <c r="E207" s="53">
        <v>3.4485104702253501E-2</v>
      </c>
      <c r="F207" s="52">
        <v>5.6710000000000012</v>
      </c>
      <c r="G207" s="52">
        <v>1.12582580645161</v>
      </c>
      <c r="H207" s="80" t="s">
        <v>22</v>
      </c>
      <c r="I207" s="90" t="s">
        <v>49</v>
      </c>
      <c r="J207" s="52">
        <v>6.8</v>
      </c>
      <c r="K207" s="53">
        <f>3.37933679480679/100</f>
        <v>3.37933679480679E-2</v>
      </c>
      <c r="L207" s="53">
        <v>3.37759260131828E-2</v>
      </c>
      <c r="M207" s="52">
        <v>5.7341251202501198</v>
      </c>
      <c r="N207" s="52">
        <v>1.0733052580027191</v>
      </c>
      <c r="O207" s="80" t="s">
        <v>22</v>
      </c>
      <c r="P207" s="75"/>
      <c r="Q207" s="51"/>
      <c r="R207" s="52"/>
      <c r="S207" s="52"/>
      <c r="T207" s="53"/>
      <c r="U207" s="52"/>
      <c r="V207" s="52"/>
    </row>
    <row r="208" spans="1:22">
      <c r="A208" s="47">
        <v>2021</v>
      </c>
      <c r="B208" s="19" t="s">
        <v>3</v>
      </c>
      <c r="C208" s="17">
        <v>7.01</v>
      </c>
      <c r="D208" s="11">
        <v>3.4616589153611502E-2</v>
      </c>
      <c r="E208" s="11">
        <v>3.4524609723362396E-2</v>
      </c>
      <c r="F208" s="17">
        <v>5.65</v>
      </c>
      <c r="G208" s="17">
        <v>1.1331870967741939</v>
      </c>
      <c r="H208" s="78" t="s">
        <v>22</v>
      </c>
      <c r="I208" s="91" t="s">
        <v>3</v>
      </c>
      <c r="J208" s="17">
        <v>7.01</v>
      </c>
      <c r="K208" s="11">
        <v>3.4616589153611502E-2</v>
      </c>
      <c r="L208" s="11">
        <v>3.4524609723362396E-2</v>
      </c>
      <c r="M208" s="17">
        <v>5.65</v>
      </c>
      <c r="N208" s="17">
        <v>1.1331870967741939</v>
      </c>
      <c r="O208" s="78" t="s">
        <v>22</v>
      </c>
      <c r="P208" s="76" t="s">
        <v>23</v>
      </c>
      <c r="Q208" s="17">
        <v>7.05</v>
      </c>
      <c r="R208" s="11">
        <v>3.4892131643572098E-2</v>
      </c>
      <c r="S208" s="11">
        <v>3.4865328979816299E-2</v>
      </c>
      <c r="T208" s="17">
        <v>5.65</v>
      </c>
      <c r="U208" s="17">
        <v>1.1368138248847928</v>
      </c>
      <c r="V208" s="17" t="s">
        <v>22</v>
      </c>
    </row>
    <row r="209" spans="1:22">
      <c r="A209" s="41">
        <v>2021</v>
      </c>
      <c r="B209" s="42" t="s">
        <v>2</v>
      </c>
      <c r="C209" s="15">
        <v>7.04</v>
      </c>
      <c r="D209" s="10">
        <v>3.49936144672418E-2</v>
      </c>
      <c r="E209" s="10">
        <v>3.4998720320175598E-2</v>
      </c>
      <c r="F209" s="15">
        <v>5.6285000000000007</v>
      </c>
      <c r="G209" s="15">
        <v>1.1373285714285719</v>
      </c>
      <c r="H209" s="79" t="s">
        <v>22</v>
      </c>
      <c r="I209" s="88" t="s">
        <v>10</v>
      </c>
      <c r="J209" s="15">
        <v>7.03</v>
      </c>
      <c r="K209" s="10">
        <v>3.4804591292132502E-2</v>
      </c>
      <c r="L209" s="10">
        <v>3.4772987542837502E-2</v>
      </c>
      <c r="M209" s="15">
        <v>5.6395277777777775</v>
      </c>
      <c r="N209" s="15">
        <v>1.1351525423728801</v>
      </c>
      <c r="O209" s="79" t="s">
        <v>22</v>
      </c>
      <c r="P209" s="74" t="s">
        <v>24</v>
      </c>
      <c r="Q209" s="31">
        <v>7.01</v>
      </c>
      <c r="R209" s="44">
        <v>3.4396429371205399E-2</v>
      </c>
      <c r="S209" s="44">
        <v>3.4392568837651398E-2</v>
      </c>
      <c r="T209" s="43">
        <v>5.77</v>
      </c>
      <c r="U209" s="43">
        <v>1.1398182078853047</v>
      </c>
      <c r="V209" s="43" t="s">
        <v>22</v>
      </c>
    </row>
    <row r="210" spans="1:22">
      <c r="A210" s="41">
        <v>2021</v>
      </c>
      <c r="B210" s="42" t="s">
        <v>1</v>
      </c>
      <c r="C210" s="15">
        <v>7.09</v>
      </c>
      <c r="D210" s="10">
        <v>3.5067873443544097E-2</v>
      </c>
      <c r="E210" s="10">
        <v>3.50178835970004E-2</v>
      </c>
      <c r="F210" s="15">
        <v>5.6594736842105275</v>
      </c>
      <c r="G210" s="15">
        <v>1.1399258064516129</v>
      </c>
      <c r="H210" s="79" t="s">
        <v>22</v>
      </c>
      <c r="I210" s="88" t="s">
        <v>52</v>
      </c>
      <c r="J210" s="15">
        <v>7.05</v>
      </c>
      <c r="K210" s="10">
        <v>3.4892131643572098E-2</v>
      </c>
      <c r="L210" s="10">
        <v>3.4865328979816299E-2</v>
      </c>
      <c r="M210" s="15">
        <v>5.65</v>
      </c>
      <c r="N210" s="15">
        <v>1.1368138248847928</v>
      </c>
      <c r="O210" s="79" t="s">
        <v>22</v>
      </c>
      <c r="P210" s="74" t="s">
        <v>25</v>
      </c>
      <c r="Q210" s="31">
        <v>6.67</v>
      </c>
      <c r="R210" s="44">
        <v>3.42745963090475E-2</v>
      </c>
      <c r="S210" s="44">
        <v>3.4256000000000002E-2</v>
      </c>
      <c r="T210" s="43">
        <v>5.8</v>
      </c>
      <c r="U210" s="43">
        <v>1.153206200716846</v>
      </c>
      <c r="V210" s="43" t="s">
        <v>22</v>
      </c>
    </row>
    <row r="211" spans="1:22">
      <c r="A211" s="41">
        <v>2021</v>
      </c>
      <c r="B211" s="42" t="s">
        <v>4</v>
      </c>
      <c r="C211" s="15">
        <v>6.91</v>
      </c>
      <c r="D211" s="10">
        <v>3.4315907971261599E-2</v>
      </c>
      <c r="E211" s="10">
        <v>3.42598300646055E-2</v>
      </c>
      <c r="F211" s="15">
        <v>5.6509090909090904</v>
      </c>
      <c r="G211" s="15">
        <v>1.1151133333333334</v>
      </c>
      <c r="H211" s="79" t="s">
        <v>22</v>
      </c>
      <c r="I211" s="88" t="s">
        <v>5</v>
      </c>
      <c r="J211" s="15">
        <v>7.01</v>
      </c>
      <c r="K211" s="10">
        <v>3.4747174906950097E-2</v>
      </c>
      <c r="L211" s="10">
        <v>3.4694353407273698E-2</v>
      </c>
      <c r="M211" s="15">
        <v>5.647359582668793</v>
      </c>
      <c r="N211" s="15">
        <v>1.131388701996928</v>
      </c>
      <c r="O211" s="79" t="s">
        <v>22</v>
      </c>
      <c r="P211" s="74" t="s">
        <v>26</v>
      </c>
      <c r="Q211" s="15">
        <v>6.62</v>
      </c>
      <c r="R211" s="10">
        <v>3.4312700000000002E-2</v>
      </c>
      <c r="S211" s="10">
        <v>3.4273999999999999E-2</v>
      </c>
      <c r="T211" s="15">
        <v>5.92</v>
      </c>
      <c r="U211" s="15">
        <v>1.1680246999999999</v>
      </c>
      <c r="V211" s="15" t="s">
        <v>22</v>
      </c>
    </row>
    <row r="212" spans="1:22">
      <c r="A212" s="41">
        <v>2021</v>
      </c>
      <c r="B212" s="42" t="s">
        <v>6</v>
      </c>
      <c r="C212" s="37">
        <v>7.04</v>
      </c>
      <c r="D212" s="10">
        <v>3.4159499857287397E-2</v>
      </c>
      <c r="E212" s="10">
        <v>3.4167843566727203E-2</v>
      </c>
      <c r="F212" s="15">
        <v>5.7794444444444446</v>
      </c>
      <c r="G212" s="15">
        <v>1.1383612903225806</v>
      </c>
      <c r="H212" s="79" t="s">
        <v>22</v>
      </c>
      <c r="I212" s="88" t="s">
        <v>7</v>
      </c>
      <c r="J212" s="37">
        <v>7.02</v>
      </c>
      <c r="K212" s="10">
        <v>3.4628836588805403E-2</v>
      </c>
      <c r="L212" s="10">
        <v>3.45945722138402E-2</v>
      </c>
      <c r="M212" s="15">
        <v>5.6737765550239248</v>
      </c>
      <c r="N212" s="15">
        <v>1.1327832196620586</v>
      </c>
      <c r="O212" s="79" t="s">
        <v>22</v>
      </c>
      <c r="P212" s="24"/>
      <c r="Q212" s="31"/>
      <c r="R212" s="43"/>
      <c r="S212" s="43"/>
      <c r="T212" s="44"/>
      <c r="U212" s="43"/>
      <c r="V212" s="43"/>
    </row>
    <row r="213" spans="1:22">
      <c r="A213" s="41">
        <v>2021</v>
      </c>
      <c r="B213" s="42" t="s">
        <v>8</v>
      </c>
      <c r="C213" s="37">
        <v>7.07</v>
      </c>
      <c r="D213" s="10">
        <v>3.4716272369281702E-2</v>
      </c>
      <c r="E213" s="10">
        <v>3.4719404461906904E-2</v>
      </c>
      <c r="F213" s="15">
        <v>5.8863636363636367</v>
      </c>
      <c r="G213" s="15">
        <v>1.1659800000000002</v>
      </c>
      <c r="H213" s="79" t="s">
        <v>22</v>
      </c>
      <c r="I213" s="88" t="s">
        <v>9</v>
      </c>
      <c r="J213" s="37">
        <v>7.03</v>
      </c>
      <c r="K213" s="10">
        <v>3.4643393911233999E-2</v>
      </c>
      <c r="L213" s="10">
        <v>3.4617355041645301E-2</v>
      </c>
      <c r="M213" s="15">
        <v>5.7114285714285717</v>
      </c>
      <c r="N213" s="15">
        <v>1.1383160163850488</v>
      </c>
      <c r="O213" s="79" t="s">
        <v>22</v>
      </c>
      <c r="P213" s="24"/>
      <c r="Q213" s="31"/>
      <c r="R213" s="43"/>
      <c r="S213" s="43"/>
      <c r="T213" s="44"/>
      <c r="U213" s="43"/>
      <c r="V213" s="43"/>
    </row>
    <row r="214" spans="1:22">
      <c r="A214" s="41">
        <v>2021</v>
      </c>
      <c r="B214" s="46" t="s">
        <v>11</v>
      </c>
      <c r="C214" s="37">
        <v>6.64</v>
      </c>
      <c r="D214" s="10">
        <v>3.4366831655419199E-2</v>
      </c>
      <c r="E214" s="10">
        <v>3.43231707223286E-2</v>
      </c>
      <c r="F214" s="15">
        <v>5.77</v>
      </c>
      <c r="G214" s="15">
        <v>1.1458580645161289</v>
      </c>
      <c r="H214" s="79" t="s">
        <v>22</v>
      </c>
      <c r="I214" s="88" t="s">
        <v>12</v>
      </c>
      <c r="J214" s="37">
        <v>6.95</v>
      </c>
      <c r="K214" s="10">
        <v>3.4603749172507803E-2</v>
      </c>
      <c r="L214" s="10">
        <v>3.4570480718835998E-2</v>
      </c>
      <c r="M214" s="15">
        <v>5.72</v>
      </c>
      <c r="N214" s="15">
        <v>1.1393934518323461</v>
      </c>
      <c r="O214" s="79" t="s">
        <v>22</v>
      </c>
      <c r="P214" s="24"/>
      <c r="Q214" s="31"/>
      <c r="R214" s="43"/>
      <c r="S214" s="43"/>
      <c r="T214" s="44"/>
      <c r="U214" s="43"/>
      <c r="V214" s="43"/>
    </row>
    <row r="215" spans="1:22">
      <c r="A215" s="41">
        <v>2021</v>
      </c>
      <c r="B215" s="42" t="s">
        <v>13</v>
      </c>
      <c r="C215" s="37">
        <v>6.68</v>
      </c>
      <c r="D215" s="10">
        <v>3.4366831655419199E-2</v>
      </c>
      <c r="E215" s="10">
        <v>3.4099682429818701E-2</v>
      </c>
      <c r="F215" s="15">
        <v>5.7814285714285729</v>
      </c>
      <c r="G215" s="15">
        <v>1.1509838709677422</v>
      </c>
      <c r="H215" s="79" t="s">
        <v>22</v>
      </c>
      <c r="I215" s="88" t="s">
        <v>14</v>
      </c>
      <c r="J215" s="37">
        <v>6.94</v>
      </c>
      <c r="K215" s="10">
        <v>3.4603749172507803E-2</v>
      </c>
      <c r="L215" s="10">
        <v>3.4507187806474701E-2</v>
      </c>
      <c r="M215" s="15">
        <v>5.7259593728639784</v>
      </c>
      <c r="N215" s="15">
        <v>1.1408422542242704</v>
      </c>
      <c r="O215" s="79" t="s">
        <v>22</v>
      </c>
      <c r="P215" s="24"/>
      <c r="Q215" s="31"/>
      <c r="R215" s="43"/>
      <c r="S215" s="43"/>
      <c r="T215" s="44"/>
      <c r="U215" s="43"/>
      <c r="V215" s="43"/>
    </row>
    <row r="216" spans="1:22">
      <c r="A216" s="41">
        <v>2021</v>
      </c>
      <c r="B216" s="42" t="s">
        <v>15</v>
      </c>
      <c r="C216" s="37">
        <v>6.7</v>
      </c>
      <c r="D216" s="10">
        <v>3.4339995228378203E-2</v>
      </c>
      <c r="E216" s="10">
        <v>3.4340000000000002E-2</v>
      </c>
      <c r="F216" s="15">
        <v>5.8368181818181819</v>
      </c>
      <c r="G216" s="15">
        <v>1.1627766666666666</v>
      </c>
      <c r="H216" s="79" t="s">
        <v>22</v>
      </c>
      <c r="I216" s="88" t="s">
        <v>16</v>
      </c>
      <c r="J216" s="37">
        <v>6.91</v>
      </c>
      <c r="K216" s="10">
        <v>3.4520022551088402E-2</v>
      </c>
      <c r="L216" s="10">
        <v>3.4487000000000004E-2</v>
      </c>
      <c r="M216" s="15">
        <v>5.7412087912087895</v>
      </c>
      <c r="N216" s="15">
        <v>1.1432794111623144</v>
      </c>
      <c r="O216" s="79" t="s">
        <v>22</v>
      </c>
      <c r="P216" s="24"/>
      <c r="Q216" s="31"/>
      <c r="R216" s="43"/>
      <c r="S216" s="43"/>
      <c r="T216" s="44"/>
      <c r="U216" s="43"/>
      <c r="V216" s="43"/>
    </row>
    <row r="217" spans="1:22">
      <c r="A217" s="41">
        <v>2021</v>
      </c>
      <c r="B217" s="42" t="s">
        <v>17</v>
      </c>
      <c r="C217" s="15">
        <v>6.71</v>
      </c>
      <c r="D217" s="10">
        <v>3.4460900983730697E-2</v>
      </c>
      <c r="E217" s="10">
        <v>3.4418999999999998E-2</v>
      </c>
      <c r="F217" s="15">
        <v>5.9566666666666661</v>
      </c>
      <c r="G217" s="15">
        <v>1.1862064516129034</v>
      </c>
      <c r="H217" s="79" t="s">
        <v>22</v>
      </c>
      <c r="I217" s="88" t="s">
        <v>18</v>
      </c>
      <c r="J217" s="15">
        <v>6.89</v>
      </c>
      <c r="K217" s="10">
        <v>3.4514105832883703E-2</v>
      </c>
      <c r="L217" s="10">
        <v>3.4479000000000003E-2</v>
      </c>
      <c r="M217" s="15">
        <v>5.7601159831396673</v>
      </c>
      <c r="N217" s="15">
        <v>1.1475721152073732</v>
      </c>
      <c r="O217" s="79" t="s">
        <v>22</v>
      </c>
      <c r="P217" s="24"/>
      <c r="Q217" s="31"/>
      <c r="R217" s="43"/>
      <c r="S217" s="43"/>
      <c r="T217" s="44"/>
      <c r="U217" s="43"/>
      <c r="V217" s="43"/>
    </row>
    <row r="218" spans="1:22">
      <c r="A218" s="41">
        <v>2021</v>
      </c>
      <c r="B218" s="42" t="s">
        <v>19</v>
      </c>
      <c r="C218" s="15">
        <v>6.56</v>
      </c>
      <c r="D218" s="10">
        <v>3.4150225037058599E-2</v>
      </c>
      <c r="E218" s="10">
        <v>3.4097000000000002E-2</v>
      </c>
      <c r="F218" s="15">
        <v>5.9218181818181819</v>
      </c>
      <c r="G218" s="15">
        <v>1.167593333333333</v>
      </c>
      <c r="H218" s="79" t="s">
        <v>22</v>
      </c>
      <c r="I218" s="88" t="s">
        <v>20</v>
      </c>
      <c r="J218" s="15">
        <v>6.86</v>
      </c>
      <c r="K218" s="10">
        <v>3.4480866160614097E-2</v>
      </c>
      <c r="L218" s="10">
        <v>3.4437999999999996E-2</v>
      </c>
      <c r="M218" s="15">
        <v>5.7748161830195324</v>
      </c>
      <c r="N218" s="15">
        <v>1.1493922259460969</v>
      </c>
      <c r="O218" s="79" t="s">
        <v>22</v>
      </c>
      <c r="P218" s="24"/>
      <c r="Q218" s="31"/>
      <c r="R218" s="43"/>
      <c r="S218" s="43"/>
      <c r="T218" s="44"/>
      <c r="U218" s="43"/>
      <c r="V218" s="43"/>
    </row>
    <row r="219" spans="1:22" ht="15.75" thickBot="1">
      <c r="A219" s="49">
        <v>2021</v>
      </c>
      <c r="B219" s="50" t="s">
        <v>21</v>
      </c>
      <c r="C219" s="52">
        <v>6.58</v>
      </c>
      <c r="D219" s="53">
        <v>3.43276E-2</v>
      </c>
      <c r="E219" s="53">
        <v>3.4312999999999996E-2</v>
      </c>
      <c r="F219" s="52">
        <v>5.8815</v>
      </c>
      <c r="G219" s="52">
        <v>1.1502741999999999</v>
      </c>
      <c r="H219" s="80" t="s">
        <v>22</v>
      </c>
      <c r="I219" s="90" t="s">
        <v>50</v>
      </c>
      <c r="J219" s="52">
        <v>6.84</v>
      </c>
      <c r="K219" s="53">
        <v>3.4468100000000002E-2</v>
      </c>
      <c r="L219" s="53">
        <v>3.4424000000000003E-2</v>
      </c>
      <c r="M219" s="52">
        <v>5.79</v>
      </c>
      <c r="N219" s="52">
        <v>1.1494656999999999</v>
      </c>
      <c r="O219" s="80" t="s">
        <v>22</v>
      </c>
      <c r="P219" s="85"/>
      <c r="Q219" s="51"/>
      <c r="R219" s="52"/>
      <c r="S219" s="52"/>
      <c r="T219" s="53"/>
      <c r="U219" s="52"/>
      <c r="V219" s="52"/>
    </row>
    <row r="220" spans="1:22" ht="15" customHeight="1">
      <c r="A220" s="47">
        <v>2022</v>
      </c>
      <c r="B220" s="19" t="s">
        <v>3</v>
      </c>
      <c r="C220" s="17">
        <v>6.32</v>
      </c>
      <c r="D220" s="11">
        <v>3.39182955440211E-2</v>
      </c>
      <c r="E220" s="11">
        <v>3.3804839425037501E-2</v>
      </c>
      <c r="F220" s="17">
        <v>5.6661111111111113</v>
      </c>
      <c r="G220" s="17">
        <v>1.1184483870967745</v>
      </c>
      <c r="H220" s="78" t="s">
        <v>22</v>
      </c>
      <c r="I220" s="91" t="s">
        <v>3</v>
      </c>
      <c r="J220" s="17">
        <v>6.32</v>
      </c>
      <c r="K220" s="11">
        <v>3.39182955440211E-2</v>
      </c>
      <c r="L220" s="11">
        <v>3.3804839425037501E-2</v>
      </c>
      <c r="M220" s="17">
        <v>5.6661111111111113</v>
      </c>
      <c r="N220" s="17">
        <v>1.1184483870967745</v>
      </c>
      <c r="O220" s="78" t="s">
        <v>22</v>
      </c>
      <c r="P220" s="76" t="s">
        <v>23</v>
      </c>
      <c r="Q220" s="20">
        <v>5.77</v>
      </c>
      <c r="R220" s="10">
        <v>3.2737138398195899E-2</v>
      </c>
      <c r="S220" s="10">
        <v>3.2531467403648401E-2</v>
      </c>
      <c r="T220" s="20">
        <v>5.34</v>
      </c>
      <c r="U220" s="20">
        <v>1.0549110983102921</v>
      </c>
      <c r="V220" s="20" t="s">
        <v>22</v>
      </c>
    </row>
    <row r="221" spans="1:22" ht="15" customHeight="1">
      <c r="A221" s="41">
        <v>2022</v>
      </c>
      <c r="B221" s="42" t="s">
        <v>2</v>
      </c>
      <c r="C221" s="15">
        <v>6.16</v>
      </c>
      <c r="D221" s="10">
        <v>3.37455420767949E-2</v>
      </c>
      <c r="E221" s="10">
        <v>3.3551052563271601E-2</v>
      </c>
      <c r="F221" s="15">
        <v>5.6380000000000008</v>
      </c>
      <c r="G221" s="15">
        <v>1.1080107142857145</v>
      </c>
      <c r="H221" s="79" t="s">
        <v>22</v>
      </c>
      <c r="I221" s="88" t="s">
        <v>10</v>
      </c>
      <c r="J221" s="15">
        <v>6.24</v>
      </c>
      <c r="K221" s="10">
        <v>3.3831808545419603E-2</v>
      </c>
      <c r="L221" s="10">
        <v>3.3670223555588699E-2</v>
      </c>
      <c r="M221" s="15">
        <v>5.6520555555555561</v>
      </c>
      <c r="N221" s="15">
        <v>1.1132295506912446</v>
      </c>
      <c r="O221" s="79" t="s">
        <v>22</v>
      </c>
      <c r="P221" s="74" t="s">
        <v>24</v>
      </c>
      <c r="Q221" s="43">
        <v>6.92</v>
      </c>
      <c r="R221" s="44">
        <v>3.98573010557546E-2</v>
      </c>
      <c r="S221" s="44">
        <v>4.0090000000000001E-2</v>
      </c>
      <c r="T221" s="43">
        <v>6.8093548387096785</v>
      </c>
      <c r="U221" s="43">
        <v>1.2165835483870968</v>
      </c>
      <c r="V221" s="43" t="s">
        <v>22</v>
      </c>
    </row>
    <row r="222" spans="1:22" ht="15" customHeight="1">
      <c r="A222" s="41">
        <v>2022</v>
      </c>
      <c r="B222" s="42" t="s">
        <v>1</v>
      </c>
      <c r="C222" s="15">
        <v>4.83</v>
      </c>
      <c r="D222" s="10">
        <v>3.06529102977081E-2</v>
      </c>
      <c r="E222" s="10">
        <v>3.0821271543419702E-2</v>
      </c>
      <c r="F222" s="15">
        <v>4.7268421052631577</v>
      </c>
      <c r="G222" s="15">
        <v>0.9382741935483867</v>
      </c>
      <c r="H222" s="79" t="s">
        <v>22</v>
      </c>
      <c r="I222" s="88" t="s">
        <v>52</v>
      </c>
      <c r="J222" s="15">
        <v>5.77</v>
      </c>
      <c r="K222" s="44">
        <v>3.2737138398195899E-2</v>
      </c>
      <c r="L222" s="10">
        <v>3.2531467403648401E-2</v>
      </c>
      <c r="M222" s="15">
        <v>5.34</v>
      </c>
      <c r="N222" s="15">
        <v>1.0549110983102921</v>
      </c>
      <c r="O222" s="79" t="s">
        <v>22</v>
      </c>
      <c r="P222" s="74" t="s">
        <v>25</v>
      </c>
      <c r="Q222" s="43">
        <v>6.89</v>
      </c>
      <c r="R222" s="44">
        <v>4.3270904713369099E-2</v>
      </c>
      <c r="S222" s="44">
        <v>4.2962567022233299E-2</v>
      </c>
      <c r="T222" s="43">
        <v>8.0154687499999966</v>
      </c>
      <c r="U222" s="43">
        <v>1.3530444086021503</v>
      </c>
      <c r="V222" s="43" t="s">
        <v>22</v>
      </c>
    </row>
    <row r="223" spans="1:22" ht="15" customHeight="1">
      <c r="A223" s="41">
        <v>2022</v>
      </c>
      <c r="B223" s="42" t="s">
        <v>4</v>
      </c>
      <c r="C223" s="15">
        <v>6.1</v>
      </c>
      <c r="D223" s="10">
        <v>3.5750000000000004E-2</v>
      </c>
      <c r="E223" s="10">
        <v>3.5753E-2</v>
      </c>
      <c r="F223" s="15">
        <v>5.7695238095238093</v>
      </c>
      <c r="G223" s="15">
        <v>1.0411300000000001</v>
      </c>
      <c r="H223" s="79" t="s">
        <v>22</v>
      </c>
      <c r="I223" s="88" t="s">
        <v>5</v>
      </c>
      <c r="J223" s="15">
        <v>5.85</v>
      </c>
      <c r="K223" s="44">
        <v>3.3466000000000003E-2</v>
      </c>
      <c r="L223" s="10">
        <v>3.3368000000000002E-2</v>
      </c>
      <c r="M223" s="15">
        <v>5.4501192564745207</v>
      </c>
      <c r="N223" s="15">
        <v>1.051465823732719</v>
      </c>
      <c r="O223" s="79" t="s">
        <v>22</v>
      </c>
      <c r="P223" s="74" t="s">
        <v>26</v>
      </c>
      <c r="Q223" s="43">
        <v>6.35</v>
      </c>
      <c r="R223" s="44">
        <v>4.0026528778188596E-2</v>
      </c>
      <c r="S223" s="44">
        <v>3.9822935762761295E-2</v>
      </c>
      <c r="T223" s="43">
        <v>7.5007936507936517</v>
      </c>
      <c r="U223" s="43">
        <v>1.3365664516129032</v>
      </c>
      <c r="V223" s="43" t="s">
        <v>22</v>
      </c>
    </row>
    <row r="224" spans="1:22" ht="15" customHeight="1">
      <c r="A224" s="41">
        <v>2022</v>
      </c>
      <c r="B224" s="42" t="s">
        <v>6</v>
      </c>
      <c r="C224" s="15">
        <v>7.17</v>
      </c>
      <c r="D224" s="10">
        <v>3.9651812594215297E-2</v>
      </c>
      <c r="E224" s="10">
        <v>3.9599999999999996E-2</v>
      </c>
      <c r="F224" s="15">
        <v>6.82</v>
      </c>
      <c r="G224" s="15">
        <v>1.2357806451612907</v>
      </c>
      <c r="H224" s="79" t="s">
        <v>22</v>
      </c>
      <c r="I224" s="88" t="s">
        <v>7</v>
      </c>
      <c r="J224" s="15">
        <v>6.12</v>
      </c>
      <c r="K224" s="44">
        <v>3.4620434359672096E-2</v>
      </c>
      <c r="L224" s="10">
        <v>3.4602000000000001E-2</v>
      </c>
      <c r="M224" s="15">
        <v>5.7240954051796162</v>
      </c>
      <c r="N224" s="15">
        <v>1.0883287880184334</v>
      </c>
      <c r="O224" s="79" t="s">
        <v>22</v>
      </c>
      <c r="P224" s="86"/>
      <c r="Q224" s="59"/>
      <c r="R224" s="59"/>
      <c r="S224" s="59"/>
      <c r="T224" s="59"/>
      <c r="U224" s="59"/>
      <c r="V224" s="59"/>
    </row>
    <row r="225" spans="1:22" ht="15" customHeight="1">
      <c r="A225" s="41">
        <v>2022</v>
      </c>
      <c r="B225" s="42" t="s">
        <v>8</v>
      </c>
      <c r="C225" s="15">
        <v>7.48</v>
      </c>
      <c r="D225" s="10">
        <v>4.4666635687294301E-2</v>
      </c>
      <c r="E225" s="10">
        <v>4.5011999999999996E-2</v>
      </c>
      <c r="F225" s="15">
        <v>7.7927272727272712</v>
      </c>
      <c r="G225" s="15">
        <v>1.3728399999999996</v>
      </c>
      <c r="H225" s="79" t="s">
        <v>22</v>
      </c>
      <c r="I225" s="88" t="s">
        <v>9</v>
      </c>
      <c r="J225" s="15">
        <v>6.34</v>
      </c>
      <c r="K225" s="44">
        <v>3.6122208969563301E-2</v>
      </c>
      <c r="L225" s="10">
        <v>3.6359000000000002E-2</v>
      </c>
      <c r="M225" s="15">
        <v>6.1070588235294121</v>
      </c>
      <c r="N225" s="15">
        <v>1.1357473233486945</v>
      </c>
      <c r="O225" s="79" t="s">
        <v>22</v>
      </c>
      <c r="P225" s="86"/>
      <c r="Q225" s="59"/>
      <c r="R225" s="59"/>
      <c r="S225" s="59"/>
      <c r="T225" s="59"/>
      <c r="U225" s="59"/>
      <c r="V225" s="59"/>
    </row>
    <row r="226" spans="1:22" ht="15" customHeight="1">
      <c r="A226" s="41">
        <v>2022</v>
      </c>
      <c r="B226" s="46" t="s">
        <v>11</v>
      </c>
      <c r="C226" s="15">
        <v>7.04</v>
      </c>
      <c r="D226" s="10">
        <v>4.4880740008387099E-2</v>
      </c>
      <c r="E226" s="10">
        <v>4.3761006311925005E-2</v>
      </c>
      <c r="F226" s="15">
        <v>8.2269999999999985</v>
      </c>
      <c r="G226" s="15">
        <v>1.3745096774193546</v>
      </c>
      <c r="H226" s="79" t="s">
        <v>22</v>
      </c>
      <c r="I226" s="88" t="s">
        <v>12</v>
      </c>
      <c r="J226" s="15">
        <v>6.44</v>
      </c>
      <c r="K226" s="44">
        <v>3.7260071816075602E-2</v>
      </c>
      <c r="L226" s="10">
        <v>3.7514908135243399E-2</v>
      </c>
      <c r="M226" s="15">
        <v>6.412086330935252</v>
      </c>
      <c r="N226" s="15">
        <v>1.1698562310730745</v>
      </c>
      <c r="O226" s="79" t="s">
        <v>22</v>
      </c>
      <c r="P226" s="86"/>
      <c r="Q226" s="59"/>
      <c r="R226" s="59"/>
      <c r="S226" s="59"/>
      <c r="T226" s="59"/>
      <c r="U226" s="59"/>
      <c r="V226" s="59"/>
    </row>
    <row r="227" spans="1:22" ht="15" customHeight="1">
      <c r="A227" s="41">
        <v>2022</v>
      </c>
      <c r="B227" s="42" t="s">
        <v>13</v>
      </c>
      <c r="C227" s="15">
        <v>6.72</v>
      </c>
      <c r="D227" s="10">
        <v>4.2632680819499502E-2</v>
      </c>
      <c r="E227" s="10">
        <v>4.2372924035235099E-2</v>
      </c>
      <c r="F227" s="15">
        <v>7.880454545454544</v>
      </c>
      <c r="G227" s="15">
        <v>1.3431935483870969</v>
      </c>
      <c r="H227" s="79" t="s">
        <v>22</v>
      </c>
      <c r="I227" s="88" t="s">
        <v>14</v>
      </c>
      <c r="J227" s="15">
        <v>6.48</v>
      </c>
      <c r="K227" s="10">
        <v>3.7892744105111502E-2</v>
      </c>
      <c r="L227" s="10">
        <v>3.8300327225434597E-2</v>
      </c>
      <c r="M227" s="15">
        <v>6.6127329192546593</v>
      </c>
      <c r="N227" s="15">
        <v>1.1915233957373272</v>
      </c>
      <c r="O227" s="79" t="s">
        <v>22</v>
      </c>
      <c r="P227" s="86"/>
      <c r="Q227" s="59"/>
      <c r="R227" s="59"/>
      <c r="S227" s="59"/>
      <c r="T227" s="59"/>
      <c r="U227" s="59"/>
      <c r="V227" s="59"/>
    </row>
    <row r="228" spans="1:22" ht="15" customHeight="1">
      <c r="A228" s="41">
        <v>2022</v>
      </c>
      <c r="B228" s="42" t="s">
        <v>15</v>
      </c>
      <c r="C228" s="15">
        <v>6.9</v>
      </c>
      <c r="D228" s="10">
        <v>4.2343355908160803E-2</v>
      </c>
      <c r="E228" s="10">
        <v>4.21992880252011E-2</v>
      </c>
      <c r="F228" s="15">
        <v>7.9581818181818189</v>
      </c>
      <c r="G228" s="15">
        <v>1.3414299999999997</v>
      </c>
      <c r="H228" s="79" t="s">
        <v>22</v>
      </c>
      <c r="I228" s="88" t="s">
        <v>16</v>
      </c>
      <c r="J228" s="15">
        <v>6.52</v>
      </c>
      <c r="K228" s="10">
        <v>3.8363202921499702E-2</v>
      </c>
      <c r="L228" s="10">
        <v>3.8784963495375399E-2</v>
      </c>
      <c r="M228" s="15">
        <v>6.7744808743169402</v>
      </c>
      <c r="N228" s="15">
        <v>1.2081796850998463</v>
      </c>
      <c r="O228" s="79" t="s">
        <v>22</v>
      </c>
      <c r="P228" s="86"/>
      <c r="Q228" s="59"/>
      <c r="R228" s="59"/>
      <c r="S228" s="59"/>
      <c r="T228" s="59"/>
      <c r="U228" s="59"/>
      <c r="V228" s="59"/>
    </row>
    <row r="229" spans="1:22" ht="15" customHeight="1">
      <c r="A229" s="41">
        <v>2022</v>
      </c>
      <c r="B229" s="42" t="s">
        <v>17</v>
      </c>
      <c r="C229" s="15">
        <v>6.56</v>
      </c>
      <c r="D229" s="10">
        <v>4.0962611145049496E-2</v>
      </c>
      <c r="E229" s="10">
        <v>4.0814000000000003E-2</v>
      </c>
      <c r="F229" s="15">
        <v>7.7264999999999997</v>
      </c>
      <c r="G229" s="15">
        <v>1.3330548387096774</v>
      </c>
      <c r="H229" s="79" t="s">
        <v>22</v>
      </c>
      <c r="I229" s="88" t="s">
        <v>18</v>
      </c>
      <c r="J229" s="15">
        <v>6.53</v>
      </c>
      <c r="K229" s="10">
        <v>3.8615542132986E-2</v>
      </c>
      <c r="L229" s="10">
        <v>3.9023000000000002E-2</v>
      </c>
      <c r="M229" s="15">
        <v>6.8682758620689652</v>
      </c>
      <c r="N229" s="15">
        <v>1.2206672004608294</v>
      </c>
      <c r="O229" s="79" t="s">
        <v>22</v>
      </c>
      <c r="P229" s="86"/>
      <c r="Q229" s="59"/>
      <c r="R229" s="59"/>
      <c r="S229" s="59"/>
      <c r="T229" s="59"/>
      <c r="U229" s="59"/>
      <c r="V229" s="59"/>
    </row>
    <row r="230" spans="1:22" ht="15" customHeight="1">
      <c r="A230" s="41">
        <v>2022</v>
      </c>
      <c r="B230" s="42" t="s">
        <v>19</v>
      </c>
      <c r="C230" s="15">
        <v>6.5</v>
      </c>
      <c r="D230" s="10">
        <v>4.00178865800591E-2</v>
      </c>
      <c r="E230" s="10">
        <v>3.9920481073219702E-2</v>
      </c>
      <c r="F230" s="15">
        <v>7.6177272727272705</v>
      </c>
      <c r="G230" s="15">
        <v>1.3737799999999998</v>
      </c>
      <c r="H230" s="79" t="s">
        <v>22</v>
      </c>
      <c r="I230" s="88" t="s">
        <v>20</v>
      </c>
      <c r="J230" s="15">
        <v>6.53</v>
      </c>
      <c r="K230" s="10">
        <v>3.8740970958173297E-2</v>
      </c>
      <c r="L230" s="10">
        <v>3.9115566239636898E-2</v>
      </c>
      <c r="M230" s="15">
        <v>6.9415555555555555</v>
      </c>
      <c r="N230" s="15">
        <v>1.2345865458734813</v>
      </c>
      <c r="O230" s="79" t="s">
        <v>22</v>
      </c>
      <c r="P230" s="86"/>
      <c r="Q230" s="59"/>
      <c r="R230" s="59"/>
      <c r="S230" s="59"/>
      <c r="T230" s="59"/>
      <c r="U230" s="59"/>
      <c r="V230" s="59"/>
    </row>
    <row r="231" spans="1:22" ht="15.75" thickBot="1">
      <c r="A231" s="49">
        <v>2022</v>
      </c>
      <c r="B231" s="50" t="s">
        <v>21</v>
      </c>
      <c r="C231" s="52">
        <v>5.99</v>
      </c>
      <c r="D231" s="53">
        <v>3.9120284404054198E-2</v>
      </c>
      <c r="E231" s="53">
        <v>3.8928698910168702E-2</v>
      </c>
      <c r="F231" s="52">
        <v>7.1633333333333349</v>
      </c>
      <c r="G231" s="52">
        <v>1.3028645161290324</v>
      </c>
      <c r="H231" s="80" t="s">
        <v>22</v>
      </c>
      <c r="I231" s="90" t="s">
        <v>51</v>
      </c>
      <c r="J231" s="52">
        <v>6.48</v>
      </c>
      <c r="K231" s="53">
        <v>3.8772439444062799E-2</v>
      </c>
      <c r="L231" s="53">
        <f>3.90943656092822/100</f>
        <v>3.90943656092822E-2</v>
      </c>
      <c r="M231" s="52">
        <v>6.9604878048780483</v>
      </c>
      <c r="N231" s="52">
        <v>1.2402763767281104</v>
      </c>
      <c r="O231" s="80" t="s">
        <v>22</v>
      </c>
      <c r="P231" s="121"/>
      <c r="Q231" s="122"/>
      <c r="R231" s="122"/>
      <c r="S231" s="122"/>
      <c r="T231" s="122"/>
      <c r="U231" s="122"/>
      <c r="V231" s="122"/>
    </row>
    <row r="232" spans="1:22">
      <c r="A232" s="47">
        <v>2023</v>
      </c>
      <c r="B232" s="123" t="s">
        <v>3</v>
      </c>
      <c r="C232" s="17">
        <v>5.71</v>
      </c>
      <c r="D232" s="11">
        <v>3.8299E-2</v>
      </c>
      <c r="E232" s="11">
        <v>3.82291083188381E-2</v>
      </c>
      <c r="F232" s="17">
        <v>6.6754999999999995</v>
      </c>
      <c r="G232" s="17">
        <v>1.2230806451612901</v>
      </c>
      <c r="H232" s="78" t="s">
        <v>22</v>
      </c>
      <c r="I232" s="91" t="s">
        <v>3</v>
      </c>
      <c r="J232" s="17">
        <v>5.71</v>
      </c>
      <c r="K232" s="11">
        <v>3.8299E-2</v>
      </c>
      <c r="L232" s="11">
        <v>3.82291083188381E-2</v>
      </c>
      <c r="M232" s="17">
        <v>6.6754999999999995</v>
      </c>
      <c r="N232" s="17">
        <v>1.2230806451612901</v>
      </c>
      <c r="O232" s="78" t="s">
        <v>22</v>
      </c>
      <c r="P232" s="76" t="s">
        <v>23</v>
      </c>
      <c r="Q232" s="20">
        <v>5.39</v>
      </c>
      <c r="R232" s="11">
        <v>3.7869062889227097E-2</v>
      </c>
      <c r="S232" s="11">
        <v>3.7752193143334202E-2</v>
      </c>
      <c r="T232" s="20">
        <v>6.2710169491525427</v>
      </c>
      <c r="U232" s="20">
        <v>1.1870000000000001</v>
      </c>
      <c r="V232" s="20" t="s">
        <v>22</v>
      </c>
    </row>
    <row r="233" spans="1:22">
      <c r="A233" s="45">
        <v>2023</v>
      </c>
      <c r="B233" s="42" t="s">
        <v>2</v>
      </c>
      <c r="C233" s="15">
        <v>5.37</v>
      </c>
      <c r="D233" s="10">
        <v>3.7870830255991E-2</v>
      </c>
      <c r="E233" s="10">
        <v>3.7776644478110903E-2</v>
      </c>
      <c r="F233" s="15">
        <v>6.1974999999999989</v>
      </c>
      <c r="G233" s="15">
        <v>1.1894928571428569</v>
      </c>
      <c r="H233" s="79" t="s">
        <v>22</v>
      </c>
      <c r="I233" s="88" t="s">
        <v>10</v>
      </c>
      <c r="J233" s="15">
        <v>5.54</v>
      </c>
      <c r="K233" s="10">
        <v>3.8084098152235103E-2</v>
      </c>
      <c r="L233" s="10">
        <v>3.7988151715758499E-2</v>
      </c>
      <c r="M233" s="15">
        <v>6.4365000000000006</v>
      </c>
      <c r="N233" s="15">
        <v>1.2062999999999999</v>
      </c>
      <c r="O233" s="79" t="s">
        <v>22</v>
      </c>
      <c r="P233" s="74" t="s">
        <v>24</v>
      </c>
      <c r="Q233" s="43">
        <v>4.76</v>
      </c>
      <c r="R233" s="44">
        <v>3.6241067437592103E-2</v>
      </c>
      <c r="S233" s="44">
        <v>3.6092119828801401E-2</v>
      </c>
      <c r="T233" s="43">
        <v>5.5378688524590167</v>
      </c>
      <c r="U233" s="43">
        <v>1.0807703296703293</v>
      </c>
      <c r="V233" s="43" t="s">
        <v>22</v>
      </c>
    </row>
    <row r="234" spans="1:22">
      <c r="A234" s="45">
        <v>2023</v>
      </c>
      <c r="B234" s="42" t="s">
        <v>1</v>
      </c>
      <c r="C234" s="15">
        <v>5.0999999999999996</v>
      </c>
      <c r="D234" s="10">
        <v>3.7442627985758203E-2</v>
      </c>
      <c r="E234" s="10">
        <v>3.7370153156923297E-2</v>
      </c>
      <c r="F234" s="15">
        <v>5.9226315789473674</v>
      </c>
      <c r="G234" s="15">
        <v>1.1485161290322581</v>
      </c>
      <c r="H234" s="79" t="s">
        <v>22</v>
      </c>
      <c r="I234" s="88" t="s">
        <v>52</v>
      </c>
      <c r="J234" s="15">
        <v>5.39</v>
      </c>
      <c r="K234" s="44">
        <v>3.7869062889227097E-2</v>
      </c>
      <c r="L234" s="10">
        <v>3.7752193143334202E-2</v>
      </c>
      <c r="M234" s="15">
        <v>6.2710169491525427</v>
      </c>
      <c r="N234" s="15">
        <v>1.1870000000000001</v>
      </c>
      <c r="O234" s="79" t="s">
        <v>22</v>
      </c>
      <c r="P234" s="74" t="s">
        <v>25</v>
      </c>
      <c r="Q234" s="43"/>
      <c r="R234" s="44"/>
      <c r="S234" s="44"/>
      <c r="T234" s="43"/>
      <c r="U234" s="43"/>
      <c r="V234" s="43" t="s">
        <v>22</v>
      </c>
    </row>
    <row r="235" spans="1:22">
      <c r="A235" s="45">
        <v>2023</v>
      </c>
      <c r="B235" s="42" t="s">
        <v>4</v>
      </c>
      <c r="C235" s="15">
        <v>4.78</v>
      </c>
      <c r="D235" s="10">
        <v>3.62267866826462E-2</v>
      </c>
      <c r="E235" s="10">
        <v>3.6132076593058303E-2</v>
      </c>
      <c r="F235" s="15">
        <v>5.577</v>
      </c>
      <c r="G235" s="15">
        <v>1.0849599999999999</v>
      </c>
      <c r="H235" s="79" t="s">
        <v>22</v>
      </c>
      <c r="I235" s="88" t="s">
        <v>5</v>
      </c>
      <c r="J235" s="15">
        <v>5.24</v>
      </c>
      <c r="K235" s="44">
        <v>3.74516427557142E-2</v>
      </c>
      <c r="L235" s="10">
        <v>3.7294502453459402E-2</v>
      </c>
      <c r="M235" s="15">
        <v>6.0953164556962012</v>
      </c>
      <c r="N235" s="15">
        <v>1.1615</v>
      </c>
      <c r="O235" s="79" t="s">
        <v>22</v>
      </c>
      <c r="P235" s="74" t="s">
        <v>26</v>
      </c>
      <c r="Q235" s="43"/>
      <c r="R235" s="44"/>
      <c r="S235" s="44"/>
      <c r="T235" s="43"/>
      <c r="U235" s="43"/>
      <c r="V235" s="43" t="s">
        <v>22</v>
      </c>
    </row>
    <row r="236" spans="1:22">
      <c r="A236" s="45">
        <v>2023</v>
      </c>
      <c r="B236" s="42" t="s">
        <v>6</v>
      </c>
      <c r="C236" s="15">
        <v>4.88</v>
      </c>
      <c r="D236" s="10">
        <v>3.6656075222419503E-2</v>
      </c>
      <c r="E236" s="10">
        <v>3.6590421794089598E-2</v>
      </c>
      <c r="F236" s="15">
        <v>5.6415000000000006</v>
      </c>
      <c r="G236" s="15">
        <v>1.102603225806452</v>
      </c>
      <c r="H236" s="79" t="s">
        <v>22</v>
      </c>
      <c r="I236" s="88" t="s">
        <v>7</v>
      </c>
      <c r="J236" s="15">
        <v>5.17</v>
      </c>
      <c r="K236" s="44">
        <v>3.7291159767628E-2</v>
      </c>
      <c r="L236" s="10">
        <v>3.7144133039954598E-2</v>
      </c>
      <c r="M236" s="15">
        <v>6.0036363636363639</v>
      </c>
      <c r="N236" s="15">
        <v>1.1496999999999999</v>
      </c>
      <c r="O236" s="79" t="s">
        <v>22</v>
      </c>
      <c r="P236" s="86"/>
      <c r="Q236" s="59"/>
      <c r="R236" s="59"/>
      <c r="S236" s="59"/>
      <c r="T236" s="59"/>
      <c r="U236" s="59"/>
      <c r="V236" s="59"/>
    </row>
    <row r="237" spans="1:22">
      <c r="A237" s="45">
        <v>2023</v>
      </c>
      <c r="B237" s="42" t="s">
        <v>8</v>
      </c>
      <c r="C237" s="15">
        <v>4.63</v>
      </c>
      <c r="D237" s="10">
        <v>3.5844882870490202E-2</v>
      </c>
      <c r="E237" s="10">
        <v>3.5617875914813898E-2</v>
      </c>
      <c r="F237" s="15">
        <v>5.4019047619047624</v>
      </c>
      <c r="G237" s="15">
        <v>1.05402</v>
      </c>
      <c r="H237" s="79" t="s">
        <v>22</v>
      </c>
      <c r="I237" s="88" t="s">
        <v>9</v>
      </c>
      <c r="J237" s="15">
        <v>5.08</v>
      </c>
      <c r="K237" s="44">
        <v>3.7046123440474796E-2</v>
      </c>
      <c r="L237" s="10">
        <v>3.6845637936219505E-2</v>
      </c>
      <c r="M237" s="15">
        <v>5.8983333333333343</v>
      </c>
      <c r="N237" s="15">
        <v>1.1335657458563544</v>
      </c>
      <c r="O237" s="79" t="s">
        <v>22</v>
      </c>
      <c r="P237" s="86"/>
      <c r="Q237" s="59"/>
      <c r="R237" s="59"/>
      <c r="S237" s="59"/>
      <c r="T237" s="59"/>
      <c r="U237" s="59"/>
      <c r="V237" s="59"/>
    </row>
    <row r="238" spans="1:22">
      <c r="A238" s="45">
        <v>2023</v>
      </c>
      <c r="B238" s="46" t="s">
        <v>11</v>
      </c>
      <c r="C238" s="15">
        <v>4.2699999999999996</v>
      </c>
      <c r="D238" s="10">
        <v>3.3440837408848297E-2</v>
      </c>
      <c r="E238" s="10">
        <v>3.3349354165012196E-2</v>
      </c>
      <c r="F238" s="15">
        <v>4.9435000000000011</v>
      </c>
      <c r="G238" s="15">
        <v>0.97216129032258092</v>
      </c>
      <c r="H238" s="79" t="s">
        <v>22</v>
      </c>
      <c r="I238" s="88" t="s">
        <v>12</v>
      </c>
      <c r="J238" s="15">
        <v>4.96</v>
      </c>
      <c r="K238" s="44">
        <v>3.6508209776299601E-2</v>
      </c>
      <c r="L238" s="10">
        <v>3.62772278929114E-2</v>
      </c>
      <c r="M238" s="15">
        <v>5.7619285714285722</v>
      </c>
      <c r="N238" s="15">
        <v>1.1099641509433971</v>
      </c>
      <c r="O238" s="79" t="s">
        <v>22</v>
      </c>
      <c r="P238" s="86"/>
      <c r="Q238" s="59"/>
      <c r="R238" s="59"/>
      <c r="S238" s="59"/>
      <c r="T238" s="59"/>
      <c r="U238" s="59"/>
      <c r="V238" s="59"/>
    </row>
    <row r="239" spans="1:22">
      <c r="A239" s="45">
        <v>2023</v>
      </c>
      <c r="B239" s="42" t="s">
        <v>13</v>
      </c>
      <c r="C239" s="15"/>
      <c r="D239" s="10"/>
      <c r="E239" s="10"/>
      <c r="F239" s="15"/>
      <c r="G239" s="15"/>
      <c r="H239" s="79" t="s">
        <v>22</v>
      </c>
      <c r="I239" s="88" t="s">
        <v>14</v>
      </c>
      <c r="J239" s="15"/>
      <c r="K239" s="10"/>
      <c r="L239" s="10"/>
      <c r="M239" s="15"/>
      <c r="N239" s="15"/>
      <c r="O239" s="79" t="s">
        <v>22</v>
      </c>
      <c r="P239" s="86"/>
      <c r="Q239" s="59"/>
      <c r="R239" s="59"/>
      <c r="S239" s="59"/>
      <c r="T239" s="59"/>
      <c r="U239" s="59"/>
      <c r="V239" s="59"/>
    </row>
    <row r="240" spans="1:22">
      <c r="A240" s="45">
        <v>2023</v>
      </c>
      <c r="B240" s="42" t="s">
        <v>15</v>
      </c>
      <c r="C240" s="15"/>
      <c r="D240" s="10"/>
      <c r="E240" s="10"/>
      <c r="F240" s="15"/>
      <c r="G240" s="15"/>
      <c r="H240" s="79" t="s">
        <v>22</v>
      </c>
      <c r="I240" s="88" t="s">
        <v>16</v>
      </c>
      <c r="J240" s="15"/>
      <c r="K240" s="10"/>
      <c r="L240" s="10"/>
      <c r="M240" s="15"/>
      <c r="N240" s="15"/>
      <c r="O240" s="79" t="s">
        <v>22</v>
      </c>
      <c r="P240" s="86"/>
      <c r="Q240" s="59"/>
      <c r="R240" s="59"/>
      <c r="S240" s="59"/>
      <c r="T240" s="59"/>
      <c r="U240" s="59"/>
      <c r="V240" s="59"/>
    </row>
    <row r="241" spans="1:22">
      <c r="A241" s="45">
        <v>2023</v>
      </c>
      <c r="B241" s="42" t="s">
        <v>17</v>
      </c>
      <c r="C241" s="15"/>
      <c r="D241" s="10"/>
      <c r="E241" s="10"/>
      <c r="F241" s="15"/>
      <c r="G241" s="15"/>
      <c r="H241" s="79" t="s">
        <v>22</v>
      </c>
      <c r="I241" s="88" t="s">
        <v>18</v>
      </c>
      <c r="J241" s="15"/>
      <c r="K241" s="10"/>
      <c r="L241" s="10"/>
      <c r="M241" s="15"/>
      <c r="N241" s="15"/>
      <c r="O241" s="79" t="s">
        <v>22</v>
      </c>
      <c r="P241" s="86"/>
      <c r="Q241" s="59"/>
      <c r="R241" s="59"/>
      <c r="S241" s="59"/>
      <c r="T241" s="59"/>
      <c r="U241" s="59"/>
      <c r="V241" s="59"/>
    </row>
    <row r="242" spans="1:22">
      <c r="A242" s="45">
        <v>2023</v>
      </c>
      <c r="B242" s="42" t="s">
        <v>19</v>
      </c>
      <c r="C242" s="15"/>
      <c r="D242" s="10"/>
      <c r="E242" s="10"/>
      <c r="F242" s="15"/>
      <c r="G242" s="15"/>
      <c r="H242" s="79" t="s">
        <v>22</v>
      </c>
      <c r="I242" s="88" t="s">
        <v>20</v>
      </c>
      <c r="J242" s="15"/>
      <c r="K242" s="10"/>
      <c r="L242" s="10"/>
      <c r="M242" s="15"/>
      <c r="N242" s="15"/>
      <c r="O242" s="79" t="s">
        <v>22</v>
      </c>
      <c r="P242" s="86"/>
      <c r="Q242" s="59"/>
      <c r="R242" s="59"/>
      <c r="S242" s="59"/>
      <c r="T242" s="59"/>
      <c r="U242" s="59"/>
      <c r="V242" s="59"/>
    </row>
    <row r="243" spans="1:22">
      <c r="A243" s="45">
        <v>2023</v>
      </c>
      <c r="B243" s="42" t="s">
        <v>21</v>
      </c>
      <c r="C243" s="43"/>
      <c r="D243" s="44"/>
      <c r="E243" s="44"/>
      <c r="F243" s="43"/>
      <c r="G243" s="43"/>
      <c r="H243" s="84" t="s">
        <v>22</v>
      </c>
      <c r="I243" s="88">
        <v>2023</v>
      </c>
      <c r="J243" s="43"/>
      <c r="K243" s="44"/>
      <c r="L243" s="44"/>
      <c r="M243" s="43"/>
      <c r="N243" s="43"/>
      <c r="O243" s="84" t="s">
        <v>22</v>
      </c>
      <c r="P243" s="86"/>
      <c r="Q243" s="59"/>
      <c r="R243" s="59"/>
      <c r="S243" s="59"/>
      <c r="T243" s="59"/>
      <c r="U243" s="59"/>
      <c r="V243" s="59"/>
    </row>
    <row r="245" spans="1:22">
      <c r="C245" s="117"/>
      <c r="D245" s="117"/>
      <c r="E245" s="117"/>
      <c r="F245" s="117"/>
      <c r="G245" s="117"/>
      <c r="H245" s="117"/>
    </row>
    <row r="246" spans="1:22">
      <c r="A246" s="14" t="s">
        <v>39</v>
      </c>
      <c r="C246" s="14" t="s">
        <v>62</v>
      </c>
      <c r="D246" s="117"/>
      <c r="E246" s="117"/>
      <c r="F246" s="117"/>
      <c r="G246" s="117"/>
      <c r="H246" s="117"/>
    </row>
    <row r="247" spans="1:22">
      <c r="E247" s="120"/>
      <c r="F247" s="120"/>
      <c r="G247" s="120"/>
    </row>
    <row r="248" spans="1:22">
      <c r="C248" s="117"/>
      <c r="D248" s="117"/>
      <c r="E248" s="117"/>
      <c r="F248" s="117"/>
      <c r="G248" s="117"/>
      <c r="H248" s="117"/>
    </row>
    <row r="249" spans="1:22">
      <c r="C249" s="117"/>
      <c r="D249" s="117"/>
      <c r="E249" s="117"/>
      <c r="F249" s="117"/>
      <c r="G249" s="117"/>
      <c r="H249" s="117"/>
    </row>
    <row r="250" spans="1:22">
      <c r="C250" s="120"/>
      <c r="D250" s="120"/>
      <c r="E250" s="120"/>
      <c r="F250" s="120"/>
      <c r="G250" s="120"/>
    </row>
  </sheetData>
  <protectedRanges>
    <protectedRange sqref="C230 C242" name="Диапазон1_2"/>
    <protectedRange sqref="J230 J242" name="Диапазон1_3"/>
    <protectedRange sqref="F230 F242" name="Диапазон1_4"/>
    <protectedRange sqref="M230 M242" name="Диапазон1_5"/>
    <protectedRange sqref="G230 G242" name="Диапазон1_6"/>
    <protectedRange sqref="N230 N242" name="Диапазон1_7"/>
    <protectedRange sqref="D228:E228 D240:E240" name="Диапазон1_33"/>
    <protectedRange sqref="R222:S222 R234:S234" name="Диапазон1_34"/>
    <protectedRange sqref="K228:L228 K240:L240" name="Диапазон1_35"/>
    <protectedRange sqref="F228 F240" name="Диапазон1_29"/>
    <protectedRange sqref="T222 T234" name="Диапазон1_36"/>
    <protectedRange sqref="M228 M240" name="Диапазон1_37"/>
    <protectedRange sqref="C221 C233" name="Диапазон1_44"/>
    <protectedRange sqref="J221:J222 J233:J234" name="Диапазон1_45"/>
    <protectedRange sqref="D221:E221 D233" name="Диапазон1_46"/>
    <protectedRange sqref="K221:L222 R220:S220 K233 R232:S232 K234:L234" name="Диапазон1_47"/>
    <protectedRange sqref="G222 G234" name="Диапазон1_48"/>
    <protectedRange sqref="U220 U232" name="Диапазон1_49"/>
    <protectedRange sqref="F222 F234" name="Диапазон1_50"/>
    <protectedRange sqref="T220 T232" name="Диапазон1_51"/>
    <protectedRange sqref="C222 C234" name="Диапазон1_54"/>
    <protectedRange sqref="Q220 Q232" name="Диапазон1_55"/>
    <protectedRange sqref="D222:E222 D234:E234" name="Диапазон1_38"/>
    <protectedRange sqref="D223:E223 D235:E235" name="Диапазон1_40"/>
    <protectedRange sqref="K223:L223 K235:L235" name="Диапазон1_41"/>
    <protectedRange sqref="F223 F235" name="Диапазон1_56"/>
    <protectedRange sqref="M223 M235" name="Диапазон1_57"/>
    <protectedRange sqref="G223 G235" name="Диапазон1_58"/>
    <protectedRange sqref="C209" name="Диапазон1_44_1"/>
    <protectedRange sqref="D209:E209" name="Диапазон1_46_1"/>
    <protectedRange sqref="G210" name="Диапазон1_48_1"/>
    <protectedRange sqref="F210" name="Диапазон1_50_1"/>
    <protectedRange sqref="C210" name="Диапазон1_54_1"/>
    <protectedRange sqref="D210:E210" name="Диапазон1_38_1"/>
    <protectedRange sqref="J209" name="Диапазон1_45_1"/>
    <protectedRange sqref="K209:L209" name="Диапазон1_47_1"/>
    <protectedRange sqref="N210" name="Диапазон1_49_1"/>
    <protectedRange sqref="M210" name="Диапазон1_51_1"/>
    <protectedRange sqref="J210" name="Диапазон1_55_1"/>
    <protectedRange sqref="K210:L210" name="Диапазон1_39_1"/>
    <protectedRange sqref="U208" name="Диапазон1_49_2"/>
    <protectedRange sqref="T208" name="Диапазон1_51_2"/>
    <protectedRange sqref="Q208" name="Диапазон1_55_2"/>
    <protectedRange sqref="R208:S208" name="Диапазон1_39_2"/>
    <protectedRange sqref="D211:E211" name="Диапазон1_40_1"/>
    <protectedRange sqref="F211" name="Диапазон1_56_1"/>
    <protectedRange sqref="G211" name="Диапазон1_58_1"/>
    <protectedRange sqref="K211:L211" name="Диапазон1_41_1"/>
    <protectedRange sqref="M211" name="Диапазон1_57_1"/>
    <protectedRange sqref="C218" name="Диапазон1_2_1"/>
    <protectedRange sqref="F218" name="Диапазон1_4_1"/>
    <protectedRange sqref="G218" name="Диапазон1_6_1"/>
    <protectedRange sqref="J218" name="Диапазон1_3_1"/>
    <protectedRange sqref="M218" name="Диапазон1_5_1"/>
    <protectedRange sqref="N218" name="Диапазон1_7_1"/>
    <protectedRange sqref="D198:E198" name="Диапазон1_40_2"/>
    <protectedRange sqref="F198" name="Диапазон1_42"/>
    <protectedRange sqref="K198" name="Диапазон1_41_2"/>
    <protectedRange sqref="M198" name="Диапазон1_43"/>
    <protectedRange sqref="R196" name="Диапазон1_41_3"/>
    <protectedRange sqref="T196" name="Диапазон1_43_1"/>
    <protectedRange sqref="D204:E204" name="Диапазон1_33_1"/>
    <protectedRange sqref="F204" name="Диапазон1_29_1"/>
    <protectedRange sqref="K204:L204" name="Диапазон1_34_1"/>
    <protectedRange sqref="M204" name="Диапазон1_36_1"/>
    <protectedRange sqref="R198:S198" name="Диапазон1_34_2"/>
    <protectedRange sqref="T198" name="Диапазон1_36_2"/>
    <protectedRange sqref="C206" name="Диапазон1_2_2"/>
    <protectedRange sqref="F206" name="Диапазон1_4_2"/>
    <protectedRange sqref="G206" name="Диапазон1_6_2"/>
    <protectedRange sqref="J206" name="Диапазон1_3_2"/>
    <protectedRange sqref="M206" name="Диапазон1_5_2"/>
    <protectedRange sqref="N206" name="Диапазон1_7_2"/>
    <protectedRange sqref="C207" name="Диапазон1_1"/>
    <protectedRange sqref="D207:E207" name="Диапазон1_13"/>
    <protectedRange sqref="F207" name="Диапазон1_18"/>
    <protectedRange sqref="G207" name="Диапазон1_21"/>
    <protectedRange sqref="J207" name="Диапазон1_12"/>
    <protectedRange sqref="K207:L207" name="Диапазон1_15"/>
    <protectedRange sqref="M207" name="Диапазон1_20"/>
    <protectedRange sqref="N207" name="Диапазон1_23"/>
    <protectedRange sqref="R199:S199" name="Диапазон1_14"/>
    <protectedRange sqref="T199" name="Диапазон1_19"/>
    <protectedRange sqref="U199" name="Диапазон1_22"/>
    <protectedRange sqref="Q199" name="Диапазон1_44_2"/>
    <protectedRange sqref="D192:E192" name="Диапазон1_33_2"/>
    <protectedRange sqref="F192" name="Диапазон1_29_2"/>
    <protectedRange sqref="R186:S186" name="Диапазон1_34_3"/>
    <protectedRange sqref="T186" name="Диапазон1_36_3"/>
    <protectedRange sqref="K192:L192" name="Диапазон1_35_1"/>
    <protectedRange sqref="M192" name="Диапазон1_37_1"/>
    <protectedRange sqref="C194" name="Диапазон1_2_3"/>
    <protectedRange sqref="F194" name="Диапазон1_4_3"/>
    <protectedRange sqref="G194" name="Диапазон1_6_3"/>
    <protectedRange sqref="J194" name="Диапазон1_3_3"/>
    <protectedRange sqref="M194" name="Диапазон1_5_3"/>
    <protectedRange sqref="N194" name="Диапазон1_7_3"/>
    <protectedRange sqref="C195" name="Диапазон1_1_1"/>
    <protectedRange sqref="D195:E195" name="Диапазон1_13_1"/>
    <protectedRange sqref="F195" name="Диапазон1_18_1"/>
    <protectedRange sqref="G195" name="Диапазон1_21_1"/>
    <protectedRange sqref="Q187" name="Диапазон1_11"/>
    <protectedRange sqref="R187:S187" name="Диапазон1_14_1"/>
    <protectedRange sqref="T187" name="Диапазон1_19_1"/>
    <protectedRange sqref="U187" name="Диапазон1_22_1"/>
    <protectedRange sqref="J195" name="Диапазон1_12_1"/>
    <protectedRange sqref="K195:L195" name="Диапазон1_15_1"/>
    <protectedRange sqref="M195" name="Диапазон1_20_1"/>
    <protectedRange sqref="N195" name="Диапазон1_23_1"/>
    <protectedRange sqref="C182" name="Диапазон1_2_4"/>
    <protectedRange sqref="F182" name="Диапазон1_4_4"/>
    <protectedRange sqref="G182" name="Диапазон1_6_4"/>
    <protectedRange sqref="J182" name="Диапазон1_3_4"/>
    <protectedRange sqref="M182" name="Диапазон1_5_4"/>
    <protectedRange sqref="N182" name="Диапазон1_7_4"/>
    <protectedRange sqref="C183" name="Диапазон1_1_2"/>
    <protectedRange sqref="D183:E183" name="Диапазон1_13_2"/>
    <protectedRange sqref="F183" name="Диапазон1_18_2"/>
    <protectedRange sqref="G183" name="Диапазон1_21_2"/>
    <protectedRange sqref="Q175" name="Диапазон1_11_1"/>
    <protectedRange sqref="R175:S175" name="Диапазон1_14_2"/>
    <protectedRange sqref="T175" name="Диапазон1_19_2"/>
    <protectedRange sqref="U175" name="Диапазон1_22_2"/>
    <protectedRange sqref="J183" name="Диапазон1_12_2"/>
    <protectedRange sqref="K183:L183" name="Диапазон1_15_2"/>
    <protectedRange sqref="M183" name="Диапазон1_20_2"/>
    <protectedRange sqref="N183" name="Диапазон1_23_2"/>
    <protectedRange sqref="C170" name="Диапазон1_2_5"/>
    <protectedRange sqref="F170" name="Диапазон1_4_5"/>
    <protectedRange sqref="G170" name="Диапазон1_6_5"/>
    <protectedRange sqref="J170" name="Диапазон1_3_5"/>
    <protectedRange sqref="M170" name="Диапазон1_5_5"/>
    <protectedRange sqref="N170" name="Диапазон1_7_5"/>
    <protectedRange sqref="S211" name="Диапазон1_17"/>
    <protectedRange sqref="E197" name="Диапазон1_27"/>
    <protectedRange sqref="L197" name="Диапазон1_28"/>
    <protectedRange sqref="L198" name="Диапазон1_39"/>
    <protectedRange sqref="S196" name="Диапазон1_39_3"/>
  </protectedRanges>
  <mergeCells count="4">
    <mergeCell ref="B2:H2"/>
    <mergeCell ref="I2:O2"/>
    <mergeCell ref="P2:V2"/>
    <mergeCell ref="A3:B3"/>
  </mergeCells>
  <dataValidations count="2">
    <dataValidation type="decimal" operator="notEqual" allowBlank="1" showInputMessage="1" showErrorMessage="1" sqref="C221:E221 J221:L222 C222:G222 D223:G223 K223:M223 R222:T222 D228:F228 K228:M228 M230:N230 F230:G230 J230 C230 M170:N170 C209:E210 F210:G210 J209:L210 M210:N210 Q208:U208 D211:G211 K211:M211 C218 F218:G218 J218 M218:N218 D198:F198 Q220:U220 M198 D204:F204 K204:M204 R198:T198 F206:G207 C206:C207 M206:N207 J206:J207 D207:E207 K207:L207 Q199:U199 D192:F192 R186:T186 K192:M192 C194:C195 F194:G195 J194:J195 M194:N195 D195:E195 Q187:U187 K195:L195 C182:C183 F182:G183 J182:J183 M182:N183 D183:E183 Q175:U175 K183:L183 C170 F170:G170 J170 K198 R196 T196 Q232:U232 C234:G234 K234:L234 K235:M235 R234:T234 D240:F240 K240:M240 M242:N242 F242:G242 J242 C242 C233:D233 J233:J234 K233 D235:G235">
      <formula1>-0.0000000000000001</formula1>
    </dataValidation>
    <dataValidation type="decimal" operator="notEqual" allowBlank="1" showInputMessage="1" showErrorMessage="1" sqref="S211 E197 L197:L198 S196">
      <formula1>-0.0000000000001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5"/>
  <sheetViews>
    <sheetView tabSelected="1" workbookViewId="0">
      <pane ySplit="3" topLeftCell="A219" activePane="bottomLeft" state="frozen"/>
      <selection pane="bottomLeft" activeCell="E246" sqref="E246"/>
    </sheetView>
  </sheetViews>
  <sheetFormatPr defaultColWidth="8.85546875" defaultRowHeight="15"/>
  <cols>
    <col min="1" max="1" width="5" style="14" customWidth="1"/>
    <col min="2" max="2" width="9.7109375" style="14" customWidth="1"/>
    <col min="3" max="3" width="11.28515625" style="14" customWidth="1"/>
    <col min="4" max="4" width="17.7109375" style="14" customWidth="1"/>
    <col min="5" max="5" width="21.85546875" style="14" customWidth="1"/>
    <col min="6" max="6" width="11" style="14" customWidth="1"/>
    <col min="7" max="7" width="9.5703125" style="14" customWidth="1"/>
    <col min="8" max="8" width="11.42578125" style="14" customWidth="1"/>
    <col min="9" max="9" width="18" style="14" customWidth="1"/>
    <col min="10" max="10" width="9.85546875" style="14" customWidth="1"/>
    <col min="11" max="11" width="16.140625" style="14" customWidth="1"/>
    <col min="12" max="12" width="22.28515625" style="14" customWidth="1"/>
    <col min="13" max="14" width="10.5703125" style="14" bestFit="1" customWidth="1"/>
    <col min="15" max="15" width="13.28515625" style="14" customWidth="1"/>
    <col min="16" max="16" width="10.42578125" style="14" customWidth="1"/>
    <col min="17" max="17" width="8.85546875" style="14"/>
    <col min="18" max="18" width="18.85546875" style="14" bestFit="1" customWidth="1"/>
    <col min="19" max="19" width="21.140625" style="14" bestFit="1" customWidth="1"/>
    <col min="20" max="21" width="8.85546875" style="14"/>
    <col min="22" max="22" width="11.7109375" style="14" customWidth="1"/>
    <col min="23" max="16384" width="8.85546875" style="14"/>
  </cols>
  <sheetData>
    <row r="1" spans="1:22">
      <c r="A1" s="22" t="s">
        <v>58</v>
      </c>
    </row>
    <row r="2" spans="1:22">
      <c r="A2" s="66" t="s">
        <v>57</v>
      </c>
      <c r="B2" s="124" t="s">
        <v>54</v>
      </c>
      <c r="C2" s="124"/>
      <c r="D2" s="124"/>
      <c r="E2" s="124"/>
      <c r="F2" s="124"/>
      <c r="G2" s="124"/>
      <c r="H2" s="125"/>
      <c r="I2" s="126" t="s">
        <v>55</v>
      </c>
      <c r="J2" s="124"/>
      <c r="K2" s="124"/>
      <c r="L2" s="124"/>
      <c r="M2" s="124"/>
      <c r="N2" s="124"/>
      <c r="O2" s="125"/>
      <c r="P2" s="127" t="s">
        <v>56</v>
      </c>
      <c r="Q2" s="124"/>
      <c r="R2" s="124"/>
      <c r="S2" s="124"/>
      <c r="T2" s="124"/>
      <c r="U2" s="124"/>
      <c r="V2" s="124"/>
    </row>
    <row r="3" spans="1:22" ht="45">
      <c r="A3" s="128" t="s">
        <v>32</v>
      </c>
      <c r="B3" s="129"/>
      <c r="C3" s="71" t="s">
        <v>36</v>
      </c>
      <c r="D3" s="101" t="s">
        <v>60</v>
      </c>
      <c r="E3" s="101" t="s">
        <v>61</v>
      </c>
      <c r="F3" s="34" t="s">
        <v>34</v>
      </c>
      <c r="G3" s="34" t="s">
        <v>37</v>
      </c>
      <c r="H3" s="77" t="s">
        <v>35</v>
      </c>
      <c r="I3" s="70" t="s">
        <v>32</v>
      </c>
      <c r="J3" s="71" t="s">
        <v>36</v>
      </c>
      <c r="K3" s="101" t="s">
        <v>60</v>
      </c>
      <c r="L3" s="101" t="s">
        <v>61</v>
      </c>
      <c r="M3" s="34" t="s">
        <v>34</v>
      </c>
      <c r="N3" s="34" t="s">
        <v>37</v>
      </c>
      <c r="O3" s="77" t="s">
        <v>35</v>
      </c>
      <c r="P3" s="70" t="s">
        <v>32</v>
      </c>
      <c r="Q3" s="71" t="s">
        <v>36</v>
      </c>
      <c r="R3" s="101" t="s">
        <v>60</v>
      </c>
      <c r="S3" s="101" t="s">
        <v>61</v>
      </c>
      <c r="T3" s="34" t="s">
        <v>34</v>
      </c>
      <c r="U3" s="34" t="s">
        <v>37</v>
      </c>
      <c r="V3" s="34" t="s">
        <v>35</v>
      </c>
    </row>
    <row r="4" spans="1:22">
      <c r="A4" s="41">
        <v>2004</v>
      </c>
      <c r="B4" s="42" t="s">
        <v>3</v>
      </c>
      <c r="C4" s="43">
        <v>568.44000000000005</v>
      </c>
      <c r="D4" s="43">
        <v>2154.9499999999998</v>
      </c>
      <c r="E4" s="43"/>
      <c r="F4" s="61">
        <v>141.19999999999999</v>
      </c>
      <c r="G4" s="61">
        <v>43.578567741935487</v>
      </c>
      <c r="H4" s="84">
        <v>28.92</v>
      </c>
      <c r="I4" s="74" t="s">
        <v>3</v>
      </c>
      <c r="J4" s="43">
        <v>568.44000000000005</v>
      </c>
      <c r="K4" s="43">
        <v>2154.9499999999998</v>
      </c>
      <c r="L4" s="43"/>
      <c r="M4" s="61">
        <v>141.19999999999999</v>
      </c>
      <c r="N4" s="61">
        <v>43.578567741935487</v>
      </c>
      <c r="O4" s="84">
        <v>28.92</v>
      </c>
      <c r="P4" s="74" t="s">
        <v>23</v>
      </c>
      <c r="Q4" s="43">
        <v>565.22666666666657</v>
      </c>
      <c r="R4" s="43">
        <v>2153.9499999999998</v>
      </c>
      <c r="S4" s="43"/>
      <c r="T4" s="61">
        <v>139.80000000000001</v>
      </c>
      <c r="U4" s="61">
        <v>43.102951872450866</v>
      </c>
      <c r="V4" s="43">
        <v>28.66</v>
      </c>
    </row>
    <row r="5" spans="1:22">
      <c r="A5" s="41">
        <v>2004</v>
      </c>
      <c r="B5" s="42" t="s">
        <v>2</v>
      </c>
      <c r="C5" s="43">
        <v>564.35</v>
      </c>
      <c r="D5" s="43">
        <v>2155.35</v>
      </c>
      <c r="E5" s="43"/>
      <c r="F5" s="61">
        <v>139.18</v>
      </c>
      <c r="G5" s="61">
        <v>42.614062068965517</v>
      </c>
      <c r="H5" s="84">
        <v>28.52</v>
      </c>
      <c r="I5" s="74" t="s">
        <v>10</v>
      </c>
      <c r="J5" s="43">
        <v>566.39499999999998</v>
      </c>
      <c r="K5" s="43">
        <v>2155.15</v>
      </c>
      <c r="L5" s="43"/>
      <c r="M5" s="43">
        <v>140.19</v>
      </c>
      <c r="N5" s="61">
        <v>43.096314905450498</v>
      </c>
      <c r="O5" s="84">
        <v>28.72</v>
      </c>
      <c r="P5" s="74" t="s">
        <v>24</v>
      </c>
      <c r="Q5" s="43">
        <v>551.14</v>
      </c>
      <c r="R5" s="43">
        <v>2153.58</v>
      </c>
      <c r="S5" s="43"/>
      <c r="T5" s="61">
        <v>137.22999999999999</v>
      </c>
      <c r="U5" s="61">
        <v>43.461592222222215</v>
      </c>
      <c r="V5" s="43">
        <v>28.9</v>
      </c>
    </row>
    <row r="6" spans="1:22">
      <c r="A6" s="41">
        <v>2004</v>
      </c>
      <c r="B6" s="42" t="s">
        <v>1</v>
      </c>
      <c r="C6" s="43">
        <v>562.89</v>
      </c>
      <c r="D6" s="43">
        <v>2151.5500000000002</v>
      </c>
      <c r="E6" s="43"/>
      <c r="F6" s="61">
        <v>139.01</v>
      </c>
      <c r="G6" s="61">
        <v>43.116225806451617</v>
      </c>
      <c r="H6" s="84">
        <v>28.53</v>
      </c>
      <c r="I6" s="74" t="s">
        <v>52</v>
      </c>
      <c r="J6" s="43">
        <v>565.22666666666657</v>
      </c>
      <c r="K6" s="43">
        <v>2153.9499999999998</v>
      </c>
      <c r="L6" s="43"/>
      <c r="M6" s="61">
        <v>139.80000000000001</v>
      </c>
      <c r="N6" s="61">
        <v>43.102951872450866</v>
      </c>
      <c r="O6" s="84">
        <v>28.66</v>
      </c>
      <c r="P6" s="74" t="s">
        <v>25</v>
      </c>
      <c r="Q6" s="43">
        <v>518.98666666666668</v>
      </c>
      <c r="R6" s="43">
        <v>2160.6799999999998</v>
      </c>
      <c r="S6" s="43"/>
      <c r="T6" s="61">
        <v>135.71</v>
      </c>
      <c r="U6" s="61">
        <v>42.466163010752695</v>
      </c>
      <c r="V6" s="43">
        <v>29.17</v>
      </c>
    </row>
    <row r="7" spans="1:22">
      <c r="A7" s="41">
        <v>2004</v>
      </c>
      <c r="B7" s="42" t="s">
        <v>4</v>
      </c>
      <c r="C7" s="43">
        <v>556.86</v>
      </c>
      <c r="D7" s="43">
        <v>2152.14</v>
      </c>
      <c r="E7" s="43"/>
      <c r="F7" s="61">
        <v>138.19999999999999</v>
      </c>
      <c r="G7" s="61">
        <v>43.278460000000003</v>
      </c>
      <c r="H7" s="84">
        <v>28.68</v>
      </c>
      <c r="I7" s="74" t="s">
        <v>5</v>
      </c>
      <c r="J7" s="43">
        <v>563.13499999999999</v>
      </c>
      <c r="K7" s="43">
        <v>2153.5</v>
      </c>
      <c r="L7" s="43"/>
      <c r="M7" s="43">
        <v>139.39749999999998</v>
      </c>
      <c r="N7" s="61">
        <v>43.14682890433815</v>
      </c>
      <c r="O7" s="84">
        <v>28.662500000000001</v>
      </c>
      <c r="P7" s="74" t="s">
        <v>26</v>
      </c>
      <c r="Q7" s="43">
        <v>498.45333333333332</v>
      </c>
      <c r="R7" s="43">
        <v>2172.81</v>
      </c>
      <c r="S7" s="43"/>
      <c r="T7" s="61">
        <v>131.4</v>
      </c>
      <c r="U7" s="61">
        <v>41.634945770609313</v>
      </c>
      <c r="V7" s="43">
        <v>28.52</v>
      </c>
    </row>
    <row r="8" spans="1:22">
      <c r="A8" s="41">
        <v>2004</v>
      </c>
      <c r="B8" s="42" t="s">
        <v>6</v>
      </c>
      <c r="C8" s="43">
        <v>552.66</v>
      </c>
      <c r="D8" s="43">
        <v>2154.38</v>
      </c>
      <c r="E8" s="43"/>
      <c r="F8" s="61">
        <v>137.12</v>
      </c>
      <c r="G8" s="61">
        <v>43.755099999999999</v>
      </c>
      <c r="H8" s="84">
        <v>28.99</v>
      </c>
      <c r="I8" s="74" t="s">
        <v>7</v>
      </c>
      <c r="J8" s="43">
        <v>561.04</v>
      </c>
      <c r="K8" s="43">
        <v>2153.67</v>
      </c>
      <c r="L8" s="43"/>
      <c r="M8" s="43">
        <v>138.94199999999998</v>
      </c>
      <c r="N8" s="61">
        <v>43.268483123470517</v>
      </c>
      <c r="O8" s="84">
        <v>28.728000000000002</v>
      </c>
      <c r="P8" s="74"/>
      <c r="Q8" s="68"/>
      <c r="R8" s="43"/>
      <c r="S8" s="43"/>
      <c r="T8" s="44"/>
      <c r="U8" s="43"/>
      <c r="V8" s="43"/>
    </row>
    <row r="9" spans="1:22">
      <c r="A9" s="41">
        <v>2004</v>
      </c>
      <c r="B9" s="42" t="s">
        <v>8</v>
      </c>
      <c r="C9" s="43">
        <v>543.9</v>
      </c>
      <c r="D9" s="43">
        <v>2154.23</v>
      </c>
      <c r="E9" s="43"/>
      <c r="F9" s="61">
        <v>136.38</v>
      </c>
      <c r="G9" s="61">
        <v>43.351216666666673</v>
      </c>
      <c r="H9" s="84">
        <v>29.03</v>
      </c>
      <c r="I9" s="74" t="s">
        <v>9</v>
      </c>
      <c r="J9" s="43">
        <v>558.18333333333328</v>
      </c>
      <c r="K9" s="43">
        <v>2153.77</v>
      </c>
      <c r="L9" s="43"/>
      <c r="M9" s="43">
        <v>138.51499999999999</v>
      </c>
      <c r="N9" s="61">
        <v>43.282272047336541</v>
      </c>
      <c r="O9" s="84">
        <v>28.78</v>
      </c>
      <c r="P9" s="74"/>
      <c r="Q9" s="68"/>
      <c r="R9" s="43"/>
      <c r="S9" s="43"/>
      <c r="T9" s="44"/>
      <c r="U9" s="43"/>
      <c r="V9" s="43"/>
    </row>
    <row r="10" spans="1:22">
      <c r="A10" s="41">
        <v>2004</v>
      </c>
      <c r="B10" s="46" t="s">
        <v>11</v>
      </c>
      <c r="C10" s="43">
        <v>525.94000000000005</v>
      </c>
      <c r="D10" s="43">
        <v>2157.41</v>
      </c>
      <c r="E10" s="43"/>
      <c r="F10" s="61">
        <v>135.57</v>
      </c>
      <c r="G10" s="61">
        <v>42.546109677419359</v>
      </c>
      <c r="H10" s="84">
        <v>29.08</v>
      </c>
      <c r="I10" s="74" t="s">
        <v>12</v>
      </c>
      <c r="J10" s="43">
        <v>553.5771428571428</v>
      </c>
      <c r="K10" s="43">
        <v>2154.29</v>
      </c>
      <c r="L10" s="43"/>
      <c r="M10" s="43">
        <v>138.09428571428569</v>
      </c>
      <c r="N10" s="61">
        <v>43.177105994491228</v>
      </c>
      <c r="O10" s="84">
        <v>28.821428571428573</v>
      </c>
      <c r="P10" s="74"/>
      <c r="Q10" s="68"/>
      <c r="R10" s="43"/>
      <c r="S10" s="43"/>
      <c r="T10" s="44"/>
      <c r="U10" s="43"/>
      <c r="V10" s="43"/>
    </row>
    <row r="11" spans="1:22">
      <c r="A11" s="41">
        <v>2004</v>
      </c>
      <c r="B11" s="42" t="s">
        <v>13</v>
      </c>
      <c r="C11" s="43">
        <v>517.63</v>
      </c>
      <c r="D11" s="43">
        <v>2159.9499999999998</v>
      </c>
      <c r="E11" s="43"/>
      <c r="F11" s="61">
        <v>136.12</v>
      </c>
      <c r="G11" s="61">
        <v>42.174419354838705</v>
      </c>
      <c r="H11" s="84">
        <v>29.21</v>
      </c>
      <c r="I11" s="74" t="s">
        <v>14</v>
      </c>
      <c r="J11" s="43">
        <v>549.08375000000001</v>
      </c>
      <c r="K11" s="43">
        <v>2154.9899999999998</v>
      </c>
      <c r="L11" s="43"/>
      <c r="M11" s="43">
        <v>137.84749999999997</v>
      </c>
      <c r="N11" s="61">
        <v>43.051770164534659</v>
      </c>
      <c r="O11" s="84">
        <v>28.87</v>
      </c>
      <c r="P11" s="74"/>
      <c r="Q11" s="68"/>
      <c r="R11" s="43"/>
      <c r="S11" s="43"/>
      <c r="T11" s="44"/>
      <c r="U11" s="43"/>
      <c r="V11" s="43"/>
    </row>
    <row r="12" spans="1:22">
      <c r="A12" s="41">
        <v>2004</v>
      </c>
      <c r="B12" s="42" t="s">
        <v>15</v>
      </c>
      <c r="C12" s="43">
        <v>513.39</v>
      </c>
      <c r="D12" s="43">
        <v>2164.6799999999998</v>
      </c>
      <c r="E12" s="43"/>
      <c r="F12" s="61">
        <v>135.44999999999999</v>
      </c>
      <c r="G12" s="61">
        <v>42.677960000000006</v>
      </c>
      <c r="H12" s="84">
        <v>29.22</v>
      </c>
      <c r="I12" s="74" t="s">
        <v>16</v>
      </c>
      <c r="J12" s="43">
        <v>545.11777777777786</v>
      </c>
      <c r="K12" s="43">
        <v>2156.0700000000002</v>
      </c>
      <c r="L12" s="43"/>
      <c r="M12" s="43">
        <v>137.58111111111108</v>
      </c>
      <c r="N12" s="61">
        <v>43.010235701808583</v>
      </c>
      <c r="O12" s="84">
        <v>28.91</v>
      </c>
      <c r="P12" s="74"/>
      <c r="Q12" s="68"/>
      <c r="R12" s="43"/>
      <c r="S12" s="43"/>
      <c r="T12" s="44"/>
      <c r="U12" s="43"/>
      <c r="V12" s="43"/>
    </row>
    <row r="13" spans="1:22">
      <c r="A13" s="41">
        <v>2004</v>
      </c>
      <c r="B13" s="42" t="s">
        <v>17</v>
      </c>
      <c r="C13" s="43">
        <v>506.39</v>
      </c>
      <c r="D13" s="43">
        <v>2170.29</v>
      </c>
      <c r="E13" s="43"/>
      <c r="F13" s="61">
        <v>133.34</v>
      </c>
      <c r="G13" s="61">
        <v>42.081819354838707</v>
      </c>
      <c r="H13" s="84">
        <v>29.08</v>
      </c>
      <c r="I13" s="74" t="s">
        <v>18</v>
      </c>
      <c r="J13" s="43">
        <v>541.24500000000012</v>
      </c>
      <c r="K13" s="43">
        <v>2157.48</v>
      </c>
      <c r="L13" s="43"/>
      <c r="M13" s="43">
        <v>137.15699999999998</v>
      </c>
      <c r="N13" s="61">
        <v>42.917394067111601</v>
      </c>
      <c r="O13" s="84">
        <v>28.925999999999998</v>
      </c>
      <c r="P13" s="74"/>
      <c r="Q13" s="68"/>
      <c r="R13" s="43"/>
      <c r="S13" s="43"/>
      <c r="T13" s="44"/>
      <c r="U13" s="43"/>
      <c r="V13" s="43"/>
    </row>
    <row r="14" spans="1:22">
      <c r="A14" s="41">
        <v>2004</v>
      </c>
      <c r="B14" s="42" t="s">
        <v>19</v>
      </c>
      <c r="C14" s="43">
        <v>502.71</v>
      </c>
      <c r="D14" s="43">
        <v>2174.64</v>
      </c>
      <c r="E14" s="43"/>
      <c r="F14" s="61">
        <v>130.81</v>
      </c>
      <c r="G14" s="61">
        <v>41.513256666666663</v>
      </c>
      <c r="H14" s="84">
        <v>28.58</v>
      </c>
      <c r="I14" s="74" t="s">
        <v>20</v>
      </c>
      <c r="J14" s="43">
        <v>537.7418181818183</v>
      </c>
      <c r="K14" s="43">
        <v>2159.04</v>
      </c>
      <c r="L14" s="43"/>
      <c r="M14" s="43">
        <v>136.57999999999996</v>
      </c>
      <c r="N14" s="61">
        <v>42.789745212525695</v>
      </c>
      <c r="O14" s="84">
        <v>26.486666666666665</v>
      </c>
      <c r="P14" s="74"/>
      <c r="Q14" s="68"/>
      <c r="R14" s="43"/>
      <c r="S14" s="43"/>
      <c r="T14" s="44"/>
      <c r="U14" s="43"/>
      <c r="V14" s="43"/>
    </row>
    <row r="15" spans="1:22" ht="15.75" thickBot="1">
      <c r="A15" s="49">
        <v>2004</v>
      </c>
      <c r="B15" s="50" t="s">
        <v>21</v>
      </c>
      <c r="C15" s="52">
        <v>486.26</v>
      </c>
      <c r="D15" s="52">
        <v>2173.52</v>
      </c>
      <c r="E15" s="52"/>
      <c r="F15" s="54">
        <v>130.04</v>
      </c>
      <c r="G15" s="54">
        <v>41.309761290322577</v>
      </c>
      <c r="H15" s="80">
        <v>27.92</v>
      </c>
      <c r="I15" s="75" t="s">
        <v>45</v>
      </c>
      <c r="J15" s="55">
        <v>533.45000000000005</v>
      </c>
      <c r="K15" s="54">
        <v>2160.2399999999998</v>
      </c>
      <c r="L15" s="54"/>
      <c r="M15" s="67">
        <v>136.04</v>
      </c>
      <c r="N15" s="67">
        <v>42.666413219008767</v>
      </c>
      <c r="O15" s="95">
        <v>28.81</v>
      </c>
      <c r="P15" s="75"/>
      <c r="Q15" s="51"/>
      <c r="R15" s="52"/>
      <c r="S15" s="52"/>
      <c r="T15" s="53"/>
      <c r="U15" s="52"/>
      <c r="V15" s="52"/>
    </row>
    <row r="16" spans="1:22">
      <c r="A16" s="47">
        <v>2005</v>
      </c>
      <c r="B16" s="19" t="s">
        <v>3</v>
      </c>
      <c r="C16" s="20">
        <v>491.68</v>
      </c>
      <c r="D16" s="20">
        <v>2171.65</v>
      </c>
      <c r="E16" s="20"/>
      <c r="F16" s="21">
        <v>130.11000000000001</v>
      </c>
      <c r="G16" s="21">
        <v>40.997198818018241</v>
      </c>
      <c r="H16" s="89">
        <v>27.94</v>
      </c>
      <c r="I16" s="76" t="s">
        <v>3</v>
      </c>
      <c r="J16" s="20">
        <v>491.68</v>
      </c>
      <c r="K16" s="20">
        <v>2171.65</v>
      </c>
      <c r="L16" s="20"/>
      <c r="M16" s="21">
        <v>130.11000000000001</v>
      </c>
      <c r="N16" s="21">
        <v>40.997198818018241</v>
      </c>
      <c r="O16" s="89">
        <v>27.94</v>
      </c>
      <c r="P16" s="76" t="s">
        <v>23</v>
      </c>
      <c r="Q16" s="20">
        <v>477.02666666666664</v>
      </c>
      <c r="R16" s="20">
        <v>2164.2600000000002</v>
      </c>
      <c r="S16" s="20"/>
      <c r="T16" s="21">
        <v>130.25</v>
      </c>
      <c r="U16" s="21">
        <v>41.014881514480358</v>
      </c>
      <c r="V16" s="20">
        <v>27.84</v>
      </c>
    </row>
    <row r="17" spans="1:22">
      <c r="A17" s="41">
        <v>2005</v>
      </c>
      <c r="B17" s="42" t="s">
        <v>2</v>
      </c>
      <c r="C17" s="43">
        <v>473.39</v>
      </c>
      <c r="D17" s="43">
        <v>2166.9499999999998</v>
      </c>
      <c r="E17" s="43"/>
      <c r="F17" s="61">
        <v>130.13</v>
      </c>
      <c r="G17" s="61">
        <v>41.087959214285178</v>
      </c>
      <c r="H17" s="84">
        <v>27.97</v>
      </c>
      <c r="I17" s="74" t="s">
        <v>10</v>
      </c>
      <c r="J17" s="43">
        <v>482.53499999999997</v>
      </c>
      <c r="K17" s="43">
        <v>2169.3000000000002</v>
      </c>
      <c r="L17" s="43"/>
      <c r="M17" s="43">
        <v>130.12</v>
      </c>
      <c r="N17" s="61">
        <v>41.042579016151706</v>
      </c>
      <c r="O17" s="84">
        <v>27.954999999999998</v>
      </c>
      <c r="P17" s="74" t="s">
        <v>24</v>
      </c>
      <c r="Q17" s="43">
        <v>448.69666666666666</v>
      </c>
      <c r="R17" s="43">
        <v>2150.8000000000002</v>
      </c>
      <c r="S17" s="43"/>
      <c r="T17" s="61">
        <v>132.16999999999999</v>
      </c>
      <c r="U17" s="61">
        <v>41.109409361005909</v>
      </c>
      <c r="V17" s="43">
        <v>28.08</v>
      </c>
    </row>
    <row r="18" spans="1:22">
      <c r="A18" s="41">
        <v>2005</v>
      </c>
      <c r="B18" s="42" t="s">
        <v>1</v>
      </c>
      <c r="C18" s="43">
        <v>466.01</v>
      </c>
      <c r="D18" s="43">
        <v>2154.23</v>
      </c>
      <c r="E18" s="43"/>
      <c r="F18" s="61">
        <v>130.53</v>
      </c>
      <c r="G18" s="61">
        <v>40.959486511137662</v>
      </c>
      <c r="H18" s="84">
        <v>27.62</v>
      </c>
      <c r="I18" s="74" t="s">
        <v>52</v>
      </c>
      <c r="J18" s="43">
        <v>477.02666666666664</v>
      </c>
      <c r="K18" s="43">
        <v>2164.2600000000002</v>
      </c>
      <c r="L18" s="43"/>
      <c r="M18" s="61">
        <v>130.25</v>
      </c>
      <c r="N18" s="61">
        <v>41.014881514480358</v>
      </c>
      <c r="O18" s="84">
        <v>27.84</v>
      </c>
      <c r="P18" s="74" t="s">
        <v>25</v>
      </c>
      <c r="Q18" s="43">
        <v>452.68</v>
      </c>
      <c r="R18" s="43">
        <v>2150.0100000000002</v>
      </c>
      <c r="S18" s="43"/>
      <c r="T18" s="61">
        <v>135.16</v>
      </c>
      <c r="U18" s="61">
        <v>40.936967666723596</v>
      </c>
      <c r="V18" s="43">
        <v>28.51</v>
      </c>
    </row>
    <row r="19" spans="1:22" ht="15" customHeight="1">
      <c r="A19" s="41">
        <v>2005</v>
      </c>
      <c r="B19" s="42" t="s">
        <v>4</v>
      </c>
      <c r="C19" s="43">
        <v>447.89</v>
      </c>
      <c r="D19" s="43">
        <v>2152.7600000000002</v>
      </c>
      <c r="E19" s="43"/>
      <c r="F19" s="61">
        <v>131.37</v>
      </c>
      <c r="G19" s="61">
        <v>41.290910247410473</v>
      </c>
      <c r="H19" s="84">
        <v>27.82</v>
      </c>
      <c r="I19" s="74" t="s">
        <v>5</v>
      </c>
      <c r="J19" s="43">
        <v>469.74249999999995</v>
      </c>
      <c r="K19" s="43">
        <v>2161.38</v>
      </c>
      <c r="L19" s="43"/>
      <c r="M19" s="43">
        <v>130.535</v>
      </c>
      <c r="N19" s="61">
        <v>41.083888697712887</v>
      </c>
      <c r="O19" s="84">
        <v>27.837499999999999</v>
      </c>
      <c r="P19" s="74" t="s">
        <v>26</v>
      </c>
      <c r="Q19" s="43">
        <v>452.34666666666664</v>
      </c>
      <c r="R19" s="43">
        <v>2150.19</v>
      </c>
      <c r="S19" s="43"/>
      <c r="T19" s="61">
        <v>133.93</v>
      </c>
      <c r="U19" s="61">
        <v>40.99192424886089</v>
      </c>
      <c r="V19" s="43">
        <v>28.7</v>
      </c>
    </row>
    <row r="20" spans="1:22">
      <c r="A20" s="41">
        <v>2005</v>
      </c>
      <c r="B20" s="42" t="s">
        <v>6</v>
      </c>
      <c r="C20" s="43">
        <v>449.25</v>
      </c>
      <c r="D20" s="43">
        <v>2150.0500000000002</v>
      </c>
      <c r="E20" s="43"/>
      <c r="F20" s="61">
        <v>131.37</v>
      </c>
      <c r="G20" s="61">
        <v>41.024209404993286</v>
      </c>
      <c r="H20" s="84">
        <v>27.92</v>
      </c>
      <c r="I20" s="74" t="s">
        <v>7</v>
      </c>
      <c r="J20" s="43">
        <v>465.64399999999995</v>
      </c>
      <c r="K20" s="43">
        <v>2159.11</v>
      </c>
      <c r="L20" s="43"/>
      <c r="M20" s="43">
        <v>130.702</v>
      </c>
      <c r="N20" s="61">
        <v>41.071952839168965</v>
      </c>
      <c r="O20" s="84">
        <v>27.853999999999996</v>
      </c>
      <c r="P20" s="74"/>
      <c r="Q20" s="68"/>
      <c r="R20" s="43"/>
      <c r="S20" s="43"/>
      <c r="T20" s="44"/>
      <c r="U20" s="43"/>
      <c r="V20" s="43"/>
    </row>
    <row r="21" spans="1:22">
      <c r="A21" s="41">
        <v>2005</v>
      </c>
      <c r="B21" s="42" t="s">
        <v>8</v>
      </c>
      <c r="C21" s="43">
        <v>448.95</v>
      </c>
      <c r="D21" s="43">
        <v>2149.59</v>
      </c>
      <c r="E21" s="43"/>
      <c r="F21" s="61">
        <v>133.75</v>
      </c>
      <c r="G21" s="61">
        <v>41.013108430613975</v>
      </c>
      <c r="H21" s="84">
        <v>28.5</v>
      </c>
      <c r="I21" s="74" t="s">
        <v>9</v>
      </c>
      <c r="J21" s="43">
        <v>462.86166666666662</v>
      </c>
      <c r="K21" s="43">
        <v>2157.52</v>
      </c>
      <c r="L21" s="43"/>
      <c r="M21" s="43">
        <v>131.21</v>
      </c>
      <c r="N21" s="61">
        <v>41.062145437743133</v>
      </c>
      <c r="O21" s="84">
        <v>27.961666666666662</v>
      </c>
      <c r="P21" s="74"/>
      <c r="Q21" s="68"/>
      <c r="R21" s="43"/>
      <c r="S21" s="43"/>
      <c r="T21" s="44"/>
      <c r="U21" s="43"/>
      <c r="V21" s="43"/>
    </row>
    <row r="22" spans="1:22" ht="15" customHeight="1">
      <c r="A22" s="41">
        <v>2005</v>
      </c>
      <c r="B22" s="46" t="s">
        <v>11</v>
      </c>
      <c r="C22" s="43">
        <v>442.63</v>
      </c>
      <c r="D22" s="43">
        <v>2149.5700000000002</v>
      </c>
      <c r="E22" s="43"/>
      <c r="F22" s="61">
        <v>135.66</v>
      </c>
      <c r="G22" s="61">
        <v>40.957312539227551</v>
      </c>
      <c r="H22" s="84">
        <v>28.69</v>
      </c>
      <c r="I22" s="74" t="s">
        <v>12</v>
      </c>
      <c r="J22" s="43">
        <v>459.97142857142853</v>
      </c>
      <c r="K22" s="43">
        <v>2156.38</v>
      </c>
      <c r="L22" s="43"/>
      <c r="M22" s="43">
        <v>131.84571428571428</v>
      </c>
      <c r="N22" s="61">
        <v>41.047169309383769</v>
      </c>
      <c r="O22" s="84">
        <v>28.065714285714282</v>
      </c>
      <c r="P22" s="74"/>
      <c r="Q22" s="68"/>
      <c r="R22" s="43"/>
      <c r="S22" s="43"/>
      <c r="T22" s="44"/>
      <c r="U22" s="43"/>
      <c r="V22" s="43"/>
    </row>
    <row r="23" spans="1:22">
      <c r="A23" s="41">
        <v>2005</v>
      </c>
      <c r="B23" s="42" t="s">
        <v>13</v>
      </c>
      <c r="C23" s="43">
        <v>460.99</v>
      </c>
      <c r="D23" s="43">
        <v>2149.65</v>
      </c>
      <c r="E23" s="43"/>
      <c r="F23" s="61">
        <v>135.52000000000001</v>
      </c>
      <c r="G23" s="61">
        <v>40.95225790904972</v>
      </c>
      <c r="H23" s="84">
        <v>28.48</v>
      </c>
      <c r="I23" s="74" t="s">
        <v>14</v>
      </c>
      <c r="J23" s="43">
        <v>460.09875</v>
      </c>
      <c r="K23" s="43">
        <v>2155.54</v>
      </c>
      <c r="L23" s="43"/>
      <c r="M23" s="43">
        <v>132.30500000000001</v>
      </c>
      <c r="N23" s="61">
        <v>41.03530538434201</v>
      </c>
      <c r="O23" s="84">
        <v>28.117499999999996</v>
      </c>
      <c r="P23" s="74"/>
      <c r="Q23" s="68"/>
      <c r="R23" s="43"/>
      <c r="S23" s="43"/>
      <c r="T23" s="44"/>
      <c r="U23" s="43"/>
      <c r="V23" s="43"/>
    </row>
    <row r="24" spans="1:22">
      <c r="A24" s="41">
        <v>2005</v>
      </c>
      <c r="B24" s="42" t="s">
        <v>15</v>
      </c>
      <c r="C24" s="43">
        <v>454.42</v>
      </c>
      <c r="D24" s="43">
        <v>2150.8200000000002</v>
      </c>
      <c r="E24" s="43"/>
      <c r="F24" s="61">
        <v>134.31</v>
      </c>
      <c r="G24" s="61">
        <v>40.90133255189351</v>
      </c>
      <c r="H24" s="84">
        <v>28.36</v>
      </c>
      <c r="I24" s="74" t="s">
        <v>16</v>
      </c>
      <c r="J24" s="43">
        <v>459.46777777777777</v>
      </c>
      <c r="K24" s="43">
        <v>2155.02</v>
      </c>
      <c r="L24" s="43"/>
      <c r="M24" s="43">
        <v>132.52777777777777</v>
      </c>
      <c r="N24" s="61">
        <v>41.020419514069957</v>
      </c>
      <c r="O24" s="84">
        <v>28.144444444444439</v>
      </c>
      <c r="P24" s="74"/>
      <c r="Q24" s="68"/>
      <c r="R24" s="43"/>
      <c r="S24" s="43"/>
      <c r="T24" s="44"/>
      <c r="U24" s="43"/>
      <c r="V24" s="43"/>
    </row>
    <row r="25" spans="1:22" ht="15" customHeight="1">
      <c r="A25" s="41">
        <v>2005</v>
      </c>
      <c r="B25" s="42" t="s">
        <v>17</v>
      </c>
      <c r="C25" s="43">
        <v>449.41</v>
      </c>
      <c r="D25" s="43">
        <v>2150.14</v>
      </c>
      <c r="E25" s="43"/>
      <c r="F25" s="61">
        <v>133.83000000000001</v>
      </c>
      <c r="G25" s="61">
        <v>40.850945141029449</v>
      </c>
      <c r="H25" s="84">
        <v>28.55</v>
      </c>
      <c r="I25" s="74" t="s">
        <v>18</v>
      </c>
      <c r="J25" s="43">
        <v>458.46199999999999</v>
      </c>
      <c r="K25" s="43">
        <v>2154.5300000000002</v>
      </c>
      <c r="L25" s="43"/>
      <c r="M25" s="43">
        <v>132.65799999999999</v>
      </c>
      <c r="N25" s="61">
        <v>41.003472076765902</v>
      </c>
      <c r="O25" s="84">
        <v>28.184999999999995</v>
      </c>
      <c r="P25" s="74"/>
      <c r="Q25" s="68"/>
      <c r="R25" s="43"/>
      <c r="S25" s="43"/>
      <c r="T25" s="44"/>
      <c r="U25" s="43"/>
      <c r="V25" s="43"/>
    </row>
    <row r="26" spans="1:22">
      <c r="A26" s="41">
        <v>2005</v>
      </c>
      <c r="B26" s="42" t="s">
        <v>19</v>
      </c>
      <c r="C26" s="43">
        <v>458.27</v>
      </c>
      <c r="D26" s="43">
        <v>2149.4299999999998</v>
      </c>
      <c r="E26" s="43"/>
      <c r="F26" s="61">
        <v>134.1</v>
      </c>
      <c r="G26" s="61">
        <v>40.858236592300948</v>
      </c>
      <c r="H26" s="84">
        <v>28.76</v>
      </c>
      <c r="I26" s="74" t="s">
        <v>20</v>
      </c>
      <c r="J26" s="43">
        <v>458.44454545454539</v>
      </c>
      <c r="K26" s="43">
        <v>2154.06</v>
      </c>
      <c r="L26" s="43"/>
      <c r="M26" s="43">
        <v>132.7890909090909</v>
      </c>
      <c r="N26" s="43">
        <v>40.990268850905458</v>
      </c>
      <c r="O26" s="84">
        <v>28.237272727272725</v>
      </c>
      <c r="P26" s="74"/>
      <c r="Q26" s="68"/>
      <c r="R26" s="43"/>
      <c r="S26" s="43"/>
      <c r="T26" s="44"/>
      <c r="U26" s="43"/>
      <c r="V26" s="43"/>
    </row>
    <row r="27" spans="1:22" ht="15.75" thickBot="1">
      <c r="A27" s="49">
        <v>2005</v>
      </c>
      <c r="B27" s="50" t="s">
        <v>21</v>
      </c>
      <c r="C27" s="52">
        <v>449.36</v>
      </c>
      <c r="D27" s="52">
        <v>2151</v>
      </c>
      <c r="E27" s="52"/>
      <c r="F27" s="54">
        <v>133.88</v>
      </c>
      <c r="G27" s="54">
        <v>41.26659101325226</v>
      </c>
      <c r="H27" s="80">
        <v>28.81</v>
      </c>
      <c r="I27" s="75" t="s">
        <v>46</v>
      </c>
      <c r="J27" s="55">
        <v>457.69</v>
      </c>
      <c r="K27" s="54">
        <v>2153.81</v>
      </c>
      <c r="L27" s="54"/>
      <c r="M27" s="67">
        <v>132.88</v>
      </c>
      <c r="N27" s="67">
        <v>41.013500000000001</v>
      </c>
      <c r="O27" s="95">
        <v>28.284999999999997</v>
      </c>
      <c r="P27" s="75"/>
      <c r="Q27" s="51"/>
      <c r="R27" s="52"/>
      <c r="S27" s="52"/>
      <c r="T27" s="53"/>
      <c r="U27" s="52"/>
      <c r="V27" s="52"/>
    </row>
    <row r="28" spans="1:22" ht="15" customHeight="1">
      <c r="A28" s="47">
        <v>2006</v>
      </c>
      <c r="B28" s="19" t="s">
        <v>3</v>
      </c>
      <c r="C28" s="20">
        <v>451.74</v>
      </c>
      <c r="D28" s="20">
        <v>2151.67</v>
      </c>
      <c r="E28" s="20"/>
      <c r="F28" s="21">
        <v>133.13</v>
      </c>
      <c r="G28" s="21">
        <v>41.342101370964237</v>
      </c>
      <c r="H28" s="89">
        <v>28.41</v>
      </c>
      <c r="I28" s="76" t="s">
        <v>3</v>
      </c>
      <c r="J28" s="20">
        <v>451.74</v>
      </c>
      <c r="K28" s="20">
        <v>2151.67</v>
      </c>
      <c r="L28" s="20"/>
      <c r="M28" s="21">
        <v>133.13</v>
      </c>
      <c r="N28" s="21">
        <v>41.342101370964237</v>
      </c>
      <c r="O28" s="89">
        <v>28.41</v>
      </c>
      <c r="P28" s="76" t="s">
        <v>23</v>
      </c>
      <c r="Q28" s="20">
        <v>450.94666666666672</v>
      </c>
      <c r="R28" s="20">
        <v>2150.58</v>
      </c>
      <c r="S28" s="20"/>
      <c r="T28" s="21">
        <v>131.1</v>
      </c>
      <c r="U28" s="21">
        <v>41.384274765791467</v>
      </c>
      <c r="V28" s="20">
        <v>28.16</v>
      </c>
    </row>
    <row r="29" spans="1:22">
      <c r="A29" s="41">
        <v>2006</v>
      </c>
      <c r="B29" s="42" t="s">
        <v>2</v>
      </c>
      <c r="C29" s="43">
        <v>450.11</v>
      </c>
      <c r="D29" s="43">
        <v>2150.4</v>
      </c>
      <c r="E29" s="43"/>
      <c r="F29" s="61">
        <v>131.4</v>
      </c>
      <c r="G29" s="61">
        <v>41.420001543134553</v>
      </c>
      <c r="H29" s="84">
        <v>28.2</v>
      </c>
      <c r="I29" s="74" t="s">
        <v>10</v>
      </c>
      <c r="J29" s="43">
        <v>450.92500000000001</v>
      </c>
      <c r="K29" s="43">
        <v>2151.0300000000002</v>
      </c>
      <c r="L29" s="43"/>
      <c r="M29" s="43">
        <v>132.26499999999999</v>
      </c>
      <c r="N29" s="61">
        <v>41.381051457049395</v>
      </c>
      <c r="O29" s="84">
        <v>28.3</v>
      </c>
      <c r="P29" s="74" t="s">
        <v>24</v>
      </c>
      <c r="Q29" s="43">
        <v>436.7833333333333</v>
      </c>
      <c r="R29" s="43">
        <v>2145.63</v>
      </c>
      <c r="S29" s="43"/>
      <c r="T29" s="61">
        <v>123.11</v>
      </c>
      <c r="U29" s="61">
        <v>40.723271335771607</v>
      </c>
      <c r="V29" s="43">
        <v>27.2</v>
      </c>
    </row>
    <row r="30" spans="1:22">
      <c r="A30" s="41">
        <v>2006</v>
      </c>
      <c r="B30" s="42" t="s">
        <v>1</v>
      </c>
      <c r="C30" s="43">
        <v>450.99</v>
      </c>
      <c r="D30" s="43">
        <v>2149.6799999999998</v>
      </c>
      <c r="E30" s="43"/>
      <c r="F30" s="61">
        <v>128.76</v>
      </c>
      <c r="G30" s="61">
        <v>41.390721383275597</v>
      </c>
      <c r="H30" s="84">
        <v>27.88</v>
      </c>
      <c r="I30" s="74" t="s">
        <v>52</v>
      </c>
      <c r="J30" s="43">
        <v>450.94666666666672</v>
      </c>
      <c r="K30" s="43">
        <v>2150.58</v>
      </c>
      <c r="L30" s="43"/>
      <c r="M30" s="61">
        <v>131.1</v>
      </c>
      <c r="N30" s="61">
        <v>41.384274765791467</v>
      </c>
      <c r="O30" s="84">
        <v>28.16</v>
      </c>
      <c r="P30" s="74" t="s">
        <v>25</v>
      </c>
      <c r="Q30" s="43">
        <v>402.3866666666666</v>
      </c>
      <c r="R30" s="43">
        <v>2141.5700000000002</v>
      </c>
      <c r="S30" s="43"/>
      <c r="T30" s="61">
        <v>122.32</v>
      </c>
      <c r="U30" s="61">
        <v>39.65418925358231</v>
      </c>
      <c r="V30" s="43">
        <v>26.81</v>
      </c>
    </row>
    <row r="31" spans="1:22" ht="15" customHeight="1">
      <c r="A31" s="41">
        <v>2006</v>
      </c>
      <c r="B31" s="42" t="s">
        <v>4</v>
      </c>
      <c r="C31" s="43">
        <v>449.99</v>
      </c>
      <c r="D31" s="43">
        <v>2149</v>
      </c>
      <c r="E31" s="43"/>
      <c r="F31" s="61">
        <v>126.94</v>
      </c>
      <c r="G31" s="61">
        <v>41.060068081623747</v>
      </c>
      <c r="H31" s="84">
        <v>27.57</v>
      </c>
      <c r="I31" s="74" t="s">
        <v>5</v>
      </c>
      <c r="J31" s="43">
        <v>450.70750000000004</v>
      </c>
      <c r="K31" s="43">
        <v>2150.19</v>
      </c>
      <c r="L31" s="43"/>
      <c r="M31" s="43">
        <v>130.0575</v>
      </c>
      <c r="N31" s="61">
        <v>41.303223094749534</v>
      </c>
      <c r="O31" s="84">
        <v>28.01</v>
      </c>
      <c r="P31" s="74" t="s">
        <v>26</v>
      </c>
      <c r="Q31" s="43">
        <v>374.03999999999996</v>
      </c>
      <c r="R31" s="43">
        <v>2140.48</v>
      </c>
      <c r="S31" s="43"/>
      <c r="T31" s="61">
        <v>127.83</v>
      </c>
      <c r="U31" s="61">
        <v>38.896094386535957</v>
      </c>
      <c r="V31" s="43">
        <v>26.59</v>
      </c>
    </row>
    <row r="32" spans="1:22">
      <c r="A32" s="41">
        <v>2006</v>
      </c>
      <c r="B32" s="42" t="s">
        <v>6</v>
      </c>
      <c r="C32" s="43">
        <v>439.73</v>
      </c>
      <c r="D32" s="43">
        <v>2145.3000000000002</v>
      </c>
      <c r="E32" s="43"/>
      <c r="F32" s="61">
        <v>122.62</v>
      </c>
      <c r="G32" s="61">
        <v>40.730811554616082</v>
      </c>
      <c r="H32" s="84">
        <v>27.06</v>
      </c>
      <c r="I32" s="74" t="s">
        <v>7</v>
      </c>
      <c r="J32" s="43">
        <v>448.51200000000006</v>
      </c>
      <c r="K32" s="43">
        <v>2149.21</v>
      </c>
      <c r="L32" s="43"/>
      <c r="M32" s="43">
        <v>128.57</v>
      </c>
      <c r="N32" s="61">
        <v>41.188740786722846</v>
      </c>
      <c r="O32" s="84">
        <v>27.82</v>
      </c>
      <c r="P32" s="74"/>
      <c r="Q32" s="68"/>
      <c r="R32" s="43"/>
      <c r="S32" s="43"/>
      <c r="T32" s="44"/>
      <c r="U32" s="43"/>
      <c r="V32" s="43"/>
    </row>
    <row r="33" spans="1:22">
      <c r="A33" s="41">
        <v>2006</v>
      </c>
      <c r="B33" s="42" t="s">
        <v>8</v>
      </c>
      <c r="C33" s="43">
        <v>420.63</v>
      </c>
      <c r="D33" s="43">
        <v>2142.59</v>
      </c>
      <c r="E33" s="43"/>
      <c r="F33" s="61">
        <v>119.76</v>
      </c>
      <c r="G33" s="61">
        <v>40.37893437107499</v>
      </c>
      <c r="H33" s="84">
        <v>26.98</v>
      </c>
      <c r="I33" s="74" t="s">
        <v>9</v>
      </c>
      <c r="J33" s="43">
        <v>443.86500000000007</v>
      </c>
      <c r="K33" s="43">
        <v>2148.1</v>
      </c>
      <c r="L33" s="43"/>
      <c r="M33" s="43">
        <v>127.10166666666667</v>
      </c>
      <c r="N33" s="61">
        <v>41.053773050781537</v>
      </c>
      <c r="O33" s="84">
        <v>27.68</v>
      </c>
      <c r="P33" s="74"/>
      <c r="Q33" s="68"/>
      <c r="R33" s="43"/>
      <c r="S33" s="43"/>
      <c r="T33" s="44"/>
      <c r="U33" s="43"/>
      <c r="V33" s="43"/>
    </row>
    <row r="34" spans="1:22" ht="15" customHeight="1">
      <c r="A34" s="41">
        <v>2006</v>
      </c>
      <c r="B34" s="46" t="s">
        <v>11</v>
      </c>
      <c r="C34" s="43">
        <v>417.4</v>
      </c>
      <c r="D34" s="43">
        <v>2142</v>
      </c>
      <c r="E34" s="43"/>
      <c r="F34" s="61">
        <v>118.13</v>
      </c>
      <c r="G34" s="61">
        <v>39.974737745034297</v>
      </c>
      <c r="H34" s="84">
        <v>26.92</v>
      </c>
      <c r="I34" s="74" t="s">
        <v>12</v>
      </c>
      <c r="J34" s="43">
        <v>440.08428571428578</v>
      </c>
      <c r="K34" s="43">
        <v>2147.23</v>
      </c>
      <c r="L34" s="43"/>
      <c r="M34" s="43">
        <v>125.82000000000001</v>
      </c>
      <c r="N34" s="61">
        <v>40.899625149960499</v>
      </c>
      <c r="O34" s="84">
        <v>27.57</v>
      </c>
      <c r="P34" s="74"/>
      <c r="Q34" s="68"/>
      <c r="R34" s="43"/>
      <c r="S34" s="43"/>
      <c r="T34" s="44"/>
      <c r="U34" s="43"/>
      <c r="V34" s="43"/>
    </row>
    <row r="35" spans="1:22">
      <c r="A35" s="41">
        <v>2006</v>
      </c>
      <c r="B35" s="42" t="s">
        <v>13</v>
      </c>
      <c r="C35" s="43">
        <v>401.87</v>
      </c>
      <c r="D35" s="43">
        <v>2141.6999999999998</v>
      </c>
      <c r="E35" s="43"/>
      <c r="F35" s="61">
        <v>122.63</v>
      </c>
      <c r="G35" s="61">
        <v>39.634249233104597</v>
      </c>
      <c r="H35" s="84">
        <v>26.77</v>
      </c>
      <c r="I35" s="74" t="s">
        <v>14</v>
      </c>
      <c r="J35" s="43">
        <v>435.30750000000006</v>
      </c>
      <c r="K35" s="43">
        <v>2146.54</v>
      </c>
      <c r="L35" s="43"/>
      <c r="M35" s="43">
        <v>125.42125</v>
      </c>
      <c r="N35" s="61">
        <v>40.741453160353508</v>
      </c>
      <c r="O35" s="84">
        <v>27.47</v>
      </c>
      <c r="P35" s="74"/>
      <c r="Q35" s="68"/>
      <c r="R35" s="43"/>
      <c r="S35" s="43"/>
      <c r="T35" s="44"/>
      <c r="U35" s="43"/>
      <c r="V35" s="43"/>
    </row>
    <row r="36" spans="1:22">
      <c r="A36" s="41">
        <v>2006</v>
      </c>
      <c r="B36" s="42" t="s">
        <v>15</v>
      </c>
      <c r="C36" s="43">
        <v>387.89</v>
      </c>
      <c r="D36" s="43">
        <v>2141</v>
      </c>
      <c r="E36" s="43"/>
      <c r="F36" s="61">
        <v>126.2</v>
      </c>
      <c r="G36" s="61">
        <v>39.353580782608034</v>
      </c>
      <c r="H36" s="84">
        <v>26.74</v>
      </c>
      <c r="I36" s="74" t="s">
        <v>16</v>
      </c>
      <c r="J36" s="43">
        <v>430.03888888888895</v>
      </c>
      <c r="K36" s="43">
        <v>2145.92</v>
      </c>
      <c r="L36" s="43"/>
      <c r="M36" s="43">
        <v>125.50777777777778</v>
      </c>
      <c r="N36" s="61">
        <v>40.587245118381787</v>
      </c>
      <c r="O36" s="84">
        <v>27.39</v>
      </c>
      <c r="P36" s="74"/>
      <c r="Q36" s="68"/>
      <c r="R36" s="43"/>
      <c r="S36" s="43"/>
      <c r="T36" s="44"/>
      <c r="U36" s="43"/>
      <c r="V36" s="43"/>
    </row>
    <row r="37" spans="1:22">
      <c r="A37" s="41">
        <v>2006</v>
      </c>
      <c r="B37" s="42" t="s">
        <v>17</v>
      </c>
      <c r="C37" s="43">
        <v>381.32</v>
      </c>
      <c r="D37" s="43">
        <v>2141</v>
      </c>
      <c r="E37" s="43"/>
      <c r="F37" s="61">
        <v>127.66</v>
      </c>
      <c r="G37" s="61">
        <v>39.146418375915374</v>
      </c>
      <c r="H37" s="84">
        <v>26.86</v>
      </c>
      <c r="I37" s="74" t="s">
        <v>18</v>
      </c>
      <c r="J37" s="43">
        <v>425.16700000000003</v>
      </c>
      <c r="K37" s="43">
        <v>2145.4299999999998</v>
      </c>
      <c r="L37" s="43"/>
      <c r="M37" s="43">
        <v>125.723</v>
      </c>
      <c r="N37" s="61">
        <v>40.443162444135147</v>
      </c>
      <c r="O37" s="84">
        <v>27.33</v>
      </c>
      <c r="P37" s="74"/>
      <c r="Q37" s="68"/>
      <c r="R37" s="43"/>
      <c r="S37" s="43"/>
      <c r="T37" s="44"/>
      <c r="U37" s="43"/>
      <c r="V37" s="43"/>
    </row>
    <row r="38" spans="1:22">
      <c r="A38" s="41">
        <v>2006</v>
      </c>
      <c r="B38" s="42" t="s">
        <v>19</v>
      </c>
      <c r="C38" s="43">
        <v>376.16</v>
      </c>
      <c r="D38" s="43">
        <v>2140.4299999999998</v>
      </c>
      <c r="E38" s="43"/>
      <c r="F38" s="61">
        <v>127.92</v>
      </c>
      <c r="G38" s="61">
        <v>38.935075981283994</v>
      </c>
      <c r="H38" s="84">
        <v>26.62</v>
      </c>
      <c r="I38" s="74" t="s">
        <v>20</v>
      </c>
      <c r="J38" s="43">
        <v>420.71181818181816</v>
      </c>
      <c r="K38" s="43">
        <v>2144.9699999999998</v>
      </c>
      <c r="L38" s="43"/>
      <c r="M38" s="43">
        <v>125.92272727272729</v>
      </c>
      <c r="N38" s="43">
        <v>40.306063674785044</v>
      </c>
      <c r="O38" s="84">
        <v>27.27</v>
      </c>
      <c r="P38" s="74"/>
      <c r="Q38" s="68"/>
      <c r="R38" s="43"/>
      <c r="S38" s="43"/>
      <c r="T38" s="44"/>
      <c r="U38" s="43"/>
      <c r="V38" s="43"/>
    </row>
    <row r="39" spans="1:22" ht="15.75" thickBot="1">
      <c r="A39" s="49">
        <v>2006</v>
      </c>
      <c r="B39" s="50" t="s">
        <v>21</v>
      </c>
      <c r="C39" s="52">
        <v>374.03999999999996</v>
      </c>
      <c r="D39" s="52">
        <v>2140.48</v>
      </c>
      <c r="E39" s="52"/>
      <c r="F39" s="54">
        <v>127.83</v>
      </c>
      <c r="G39" s="54">
        <v>38.896094386535957</v>
      </c>
      <c r="H39" s="80">
        <v>26.59</v>
      </c>
      <c r="I39" s="75" t="s">
        <v>47</v>
      </c>
      <c r="J39" s="55">
        <v>416.04</v>
      </c>
      <c r="K39" s="54">
        <v>2144.56</v>
      </c>
      <c r="L39" s="54"/>
      <c r="M39" s="67">
        <v>126.09</v>
      </c>
      <c r="N39" s="67">
        <v>40.1646</v>
      </c>
      <c r="O39" s="95">
        <v>27.18</v>
      </c>
      <c r="P39" s="75"/>
      <c r="Q39" s="51"/>
      <c r="R39" s="52"/>
      <c r="S39" s="52"/>
      <c r="T39" s="53"/>
      <c r="U39" s="52"/>
      <c r="V39" s="52"/>
    </row>
    <row r="40" spans="1:22">
      <c r="A40" s="47">
        <v>2007</v>
      </c>
      <c r="B40" s="19" t="s">
        <v>3</v>
      </c>
      <c r="C40" s="20">
        <v>363.71</v>
      </c>
      <c r="D40" s="20">
        <v>2140</v>
      </c>
      <c r="E40" s="20"/>
      <c r="F40" s="21">
        <v>125.74</v>
      </c>
      <c r="G40" s="21">
        <v>38.321399999999997</v>
      </c>
      <c r="H40" s="89">
        <v>26.47</v>
      </c>
      <c r="I40" s="76" t="s">
        <v>3</v>
      </c>
      <c r="J40" s="20">
        <v>363.71</v>
      </c>
      <c r="K40" s="20">
        <v>2140</v>
      </c>
      <c r="L40" s="20"/>
      <c r="M40" s="21">
        <v>125.74</v>
      </c>
      <c r="N40" s="21">
        <v>38.321399999999997</v>
      </c>
      <c r="O40" s="89">
        <v>26.47</v>
      </c>
      <c r="P40" s="76" t="s">
        <v>23</v>
      </c>
      <c r="Q40" s="20">
        <v>359.44000000000005</v>
      </c>
      <c r="R40" s="20">
        <v>2141.36</v>
      </c>
      <c r="S40" s="20"/>
      <c r="T40" s="21">
        <v>124.85</v>
      </c>
      <c r="U40" s="21">
        <v>38.372633333333333</v>
      </c>
      <c r="V40" s="20">
        <v>26.31</v>
      </c>
    </row>
    <row r="41" spans="1:22">
      <c r="A41" s="41">
        <v>2007</v>
      </c>
      <c r="B41" s="42" t="s">
        <v>2</v>
      </c>
      <c r="C41" s="43">
        <v>355.98</v>
      </c>
      <c r="D41" s="43">
        <v>2141.4499999999998</v>
      </c>
      <c r="E41" s="43"/>
      <c r="F41" s="61">
        <v>124.79</v>
      </c>
      <c r="G41" s="61">
        <v>38.6539</v>
      </c>
      <c r="H41" s="84">
        <v>26.34</v>
      </c>
      <c r="I41" s="74" t="s">
        <v>10</v>
      </c>
      <c r="J41" s="43">
        <v>359.84500000000003</v>
      </c>
      <c r="K41" s="43">
        <v>2140.7199999999998</v>
      </c>
      <c r="L41" s="43"/>
      <c r="M41" s="43">
        <v>125.265</v>
      </c>
      <c r="N41" s="61">
        <v>38.487650000000002</v>
      </c>
      <c r="O41" s="84">
        <v>26.4</v>
      </c>
      <c r="P41" s="74" t="s">
        <v>24</v>
      </c>
      <c r="Q41" s="43">
        <v>353.96666666666664</v>
      </c>
      <c r="R41" s="43">
        <v>2144.69</v>
      </c>
      <c r="S41" s="43"/>
      <c r="T41" s="61">
        <v>121.46</v>
      </c>
      <c r="U41" s="61">
        <v>37.994399999999999</v>
      </c>
      <c r="V41" s="43">
        <v>25.86</v>
      </c>
    </row>
    <row r="42" spans="1:22">
      <c r="A42" s="41">
        <v>2007</v>
      </c>
      <c r="B42" s="42" t="s">
        <v>1</v>
      </c>
      <c r="C42" s="43">
        <v>358.63</v>
      </c>
      <c r="D42" s="43">
        <v>2142.62</v>
      </c>
      <c r="E42" s="43"/>
      <c r="F42" s="61">
        <v>124.03</v>
      </c>
      <c r="G42" s="61">
        <v>38.142600000000002</v>
      </c>
      <c r="H42" s="84">
        <v>26.11</v>
      </c>
      <c r="I42" s="74" t="s">
        <v>52</v>
      </c>
      <c r="J42" s="43">
        <v>359.44000000000005</v>
      </c>
      <c r="K42" s="43">
        <v>2141.36</v>
      </c>
      <c r="L42" s="43"/>
      <c r="M42" s="61">
        <v>124.85</v>
      </c>
      <c r="N42" s="61">
        <v>38.372633333333333</v>
      </c>
      <c r="O42" s="84">
        <v>26.31</v>
      </c>
      <c r="P42" s="74" t="s">
        <v>25</v>
      </c>
      <c r="Q42" s="43">
        <v>337.83</v>
      </c>
      <c r="R42" s="43">
        <v>2146.52</v>
      </c>
      <c r="S42" s="43"/>
      <c r="T42" s="61">
        <v>123.13</v>
      </c>
      <c r="U42" s="61">
        <v>37.778533333333336</v>
      </c>
      <c r="V42" s="43">
        <v>25.51</v>
      </c>
    </row>
    <row r="43" spans="1:22">
      <c r="A43" s="41">
        <v>2007</v>
      </c>
      <c r="B43" s="42" t="s">
        <v>4</v>
      </c>
      <c r="C43" s="43">
        <v>363.33</v>
      </c>
      <c r="D43" s="43">
        <v>2143.79</v>
      </c>
      <c r="E43" s="43"/>
      <c r="F43" s="61">
        <v>122.19</v>
      </c>
      <c r="G43" s="61">
        <v>38.0505</v>
      </c>
      <c r="H43" s="84">
        <v>25.84</v>
      </c>
      <c r="I43" s="74" t="s">
        <v>5</v>
      </c>
      <c r="J43" s="43">
        <v>360.41250000000002</v>
      </c>
      <c r="K43" s="43">
        <v>2141.96</v>
      </c>
      <c r="L43" s="43"/>
      <c r="M43" s="43">
        <v>124.1875</v>
      </c>
      <c r="N43" s="61">
        <v>38.292100000000005</v>
      </c>
      <c r="O43" s="84">
        <v>26.19</v>
      </c>
      <c r="P43" s="74" t="s">
        <v>26</v>
      </c>
      <c r="Q43" s="43">
        <v>317.07666666666665</v>
      </c>
      <c r="R43" s="43">
        <v>2151.7399999999998</v>
      </c>
      <c r="S43" s="43"/>
      <c r="T43" s="61">
        <v>120.77</v>
      </c>
      <c r="U43" s="61">
        <v>35.088300000000004</v>
      </c>
      <c r="V43" s="43">
        <v>24.64</v>
      </c>
    </row>
    <row r="44" spans="1:22">
      <c r="A44" s="41">
        <v>2007</v>
      </c>
      <c r="B44" s="42" t="s">
        <v>6</v>
      </c>
      <c r="C44" s="43">
        <v>353.77</v>
      </c>
      <c r="D44" s="43">
        <v>2145</v>
      </c>
      <c r="E44" s="43"/>
      <c r="F44" s="61">
        <v>120.23</v>
      </c>
      <c r="G44" s="61">
        <v>37.976799999999997</v>
      </c>
      <c r="H44" s="84">
        <v>25.82</v>
      </c>
      <c r="I44" s="74" t="s">
        <v>7</v>
      </c>
      <c r="J44" s="43">
        <v>359.084</v>
      </c>
      <c r="K44" s="43">
        <v>2142.5700000000002</v>
      </c>
      <c r="L44" s="43"/>
      <c r="M44" s="43">
        <v>123.396</v>
      </c>
      <c r="N44" s="61">
        <v>38.229040000000005</v>
      </c>
      <c r="O44" s="84">
        <v>26.11</v>
      </c>
      <c r="P44" s="74"/>
      <c r="Q44" s="68"/>
      <c r="R44" s="43"/>
      <c r="S44" s="43"/>
      <c r="T44" s="44"/>
      <c r="U44" s="43"/>
      <c r="V44" s="43"/>
    </row>
    <row r="45" spans="1:22">
      <c r="A45" s="41">
        <v>2007</v>
      </c>
      <c r="B45" s="42" t="s">
        <v>8</v>
      </c>
      <c r="C45" s="43">
        <v>344.8</v>
      </c>
      <c r="D45" s="43">
        <v>2145.29</v>
      </c>
      <c r="E45" s="43"/>
      <c r="F45" s="61">
        <v>121.96</v>
      </c>
      <c r="G45" s="61">
        <v>37.9559</v>
      </c>
      <c r="H45" s="84">
        <v>25.93</v>
      </c>
      <c r="I45" s="74" t="s">
        <v>9</v>
      </c>
      <c r="J45" s="43">
        <v>356.70333333333338</v>
      </c>
      <c r="K45" s="43">
        <v>2143.02</v>
      </c>
      <c r="L45" s="43"/>
      <c r="M45" s="43">
        <v>123.15666666666668</v>
      </c>
      <c r="N45" s="61">
        <v>38.183516666666669</v>
      </c>
      <c r="O45" s="84">
        <v>26.08</v>
      </c>
      <c r="P45" s="74"/>
      <c r="Q45" s="68"/>
      <c r="R45" s="43"/>
      <c r="S45" s="43"/>
      <c r="T45" s="44"/>
      <c r="U45" s="43"/>
      <c r="V45" s="43"/>
    </row>
    <row r="46" spans="1:22">
      <c r="A46" s="41">
        <v>2007</v>
      </c>
      <c r="B46" s="46" t="s">
        <v>11</v>
      </c>
      <c r="C46" s="43">
        <v>338.35</v>
      </c>
      <c r="D46" s="43">
        <v>2145</v>
      </c>
      <c r="E46" s="43"/>
      <c r="F46" s="61">
        <v>122.09</v>
      </c>
      <c r="G46" s="61">
        <v>37.9133</v>
      </c>
      <c r="H46" s="84">
        <v>25.56</v>
      </c>
      <c r="I46" s="74" t="s">
        <v>12</v>
      </c>
      <c r="J46" s="43">
        <v>354.0814285714286</v>
      </c>
      <c r="K46" s="43">
        <v>2143.31</v>
      </c>
      <c r="L46" s="43"/>
      <c r="M46" s="43">
        <v>123.00428571428573</v>
      </c>
      <c r="N46" s="61">
        <v>38.144914285714286</v>
      </c>
      <c r="O46" s="84">
        <v>26.01</v>
      </c>
      <c r="P46" s="74"/>
      <c r="Q46" s="68"/>
      <c r="R46" s="43"/>
      <c r="S46" s="43"/>
      <c r="T46" s="44"/>
      <c r="U46" s="43"/>
      <c r="V46" s="43"/>
    </row>
    <row r="47" spans="1:22">
      <c r="A47" s="41">
        <v>2007</v>
      </c>
      <c r="B47" s="42" t="s">
        <v>13</v>
      </c>
      <c r="C47" s="43">
        <v>336.94</v>
      </c>
      <c r="D47" s="43">
        <v>2146.17</v>
      </c>
      <c r="E47" s="43"/>
      <c r="F47" s="61">
        <v>124.85</v>
      </c>
      <c r="G47" s="61">
        <v>37.8018</v>
      </c>
      <c r="H47" s="84">
        <v>25.63</v>
      </c>
      <c r="I47" s="74" t="s">
        <v>14</v>
      </c>
      <c r="J47" s="43">
        <v>351.93875000000003</v>
      </c>
      <c r="K47" s="43">
        <v>2143.66</v>
      </c>
      <c r="L47" s="43"/>
      <c r="M47" s="43">
        <v>123.23500000000001</v>
      </c>
      <c r="N47" s="61">
        <v>38.102025000000005</v>
      </c>
      <c r="O47" s="84">
        <v>25.96</v>
      </c>
      <c r="P47" s="74"/>
      <c r="Q47" s="68"/>
      <c r="R47" s="43"/>
      <c r="S47" s="43"/>
      <c r="T47" s="44"/>
      <c r="U47" s="43"/>
      <c r="V47" s="43"/>
    </row>
    <row r="48" spans="1:22">
      <c r="A48" s="41">
        <v>2007</v>
      </c>
      <c r="B48" s="42" t="s">
        <v>15</v>
      </c>
      <c r="C48" s="43">
        <v>338.2</v>
      </c>
      <c r="D48" s="43">
        <v>2148.4</v>
      </c>
      <c r="E48" s="43"/>
      <c r="F48" s="61">
        <v>122.46</v>
      </c>
      <c r="G48" s="61">
        <v>37.6205</v>
      </c>
      <c r="H48" s="84">
        <v>25.34</v>
      </c>
      <c r="I48" s="74" t="s">
        <v>16</v>
      </c>
      <c r="J48" s="43">
        <v>350.41222222222223</v>
      </c>
      <c r="K48" s="43">
        <v>2144.19</v>
      </c>
      <c r="L48" s="43"/>
      <c r="M48" s="43">
        <v>123.14888888888891</v>
      </c>
      <c r="N48" s="61">
        <v>38.048522222222225</v>
      </c>
      <c r="O48" s="84">
        <v>25.89</v>
      </c>
      <c r="P48" s="74"/>
      <c r="Q48" s="68"/>
      <c r="R48" s="43"/>
      <c r="S48" s="43"/>
      <c r="T48" s="44"/>
      <c r="U48" s="43"/>
      <c r="V48" s="43"/>
    </row>
    <row r="49" spans="1:22">
      <c r="A49" s="41">
        <v>2007</v>
      </c>
      <c r="B49" s="42" t="s">
        <v>17</v>
      </c>
      <c r="C49" s="43">
        <v>330.28</v>
      </c>
      <c r="D49" s="43">
        <v>2149.87</v>
      </c>
      <c r="E49" s="43"/>
      <c r="F49" s="61">
        <v>120.84</v>
      </c>
      <c r="G49" s="61">
        <v>35.4572</v>
      </c>
      <c r="H49" s="84">
        <v>24.89</v>
      </c>
      <c r="I49" s="74" t="s">
        <v>18</v>
      </c>
      <c r="J49" s="43">
        <v>348.399</v>
      </c>
      <c r="K49" s="43">
        <v>2144.7600000000002</v>
      </c>
      <c r="L49" s="43"/>
      <c r="M49" s="43">
        <v>122.91800000000001</v>
      </c>
      <c r="N49" s="61">
        <v>37.789390000000004</v>
      </c>
      <c r="O49" s="84">
        <v>25.79</v>
      </c>
      <c r="P49" s="74"/>
      <c r="Q49" s="68"/>
      <c r="R49" s="43"/>
      <c r="S49" s="43"/>
      <c r="T49" s="44"/>
      <c r="U49" s="43"/>
      <c r="V49" s="43"/>
    </row>
    <row r="50" spans="1:22">
      <c r="A50" s="41">
        <v>2007</v>
      </c>
      <c r="B50" s="42" t="s">
        <v>19</v>
      </c>
      <c r="C50" s="43">
        <v>316.85000000000002</v>
      </c>
      <c r="D50" s="43">
        <v>2151.9499999999998</v>
      </c>
      <c r="E50" s="43"/>
      <c r="F50" s="61">
        <v>120.69</v>
      </c>
      <c r="G50" s="61">
        <v>34.863100000000003</v>
      </c>
      <c r="H50" s="84">
        <v>24.47</v>
      </c>
      <c r="I50" s="74" t="s">
        <v>20</v>
      </c>
      <c r="J50" s="43">
        <v>345.53090909090906</v>
      </c>
      <c r="K50" s="43">
        <v>2145.41</v>
      </c>
      <c r="L50" s="43"/>
      <c r="M50" s="43">
        <v>122.71545454545456</v>
      </c>
      <c r="N50" s="43">
        <v>37.523363636363641</v>
      </c>
      <c r="O50" s="84">
        <v>25.67</v>
      </c>
      <c r="P50" s="74"/>
      <c r="Q50" s="68"/>
      <c r="R50" s="43"/>
      <c r="S50" s="43"/>
      <c r="T50" s="44"/>
      <c r="U50" s="43"/>
      <c r="V50" s="43"/>
    </row>
    <row r="51" spans="1:22" ht="15.75" thickBot="1">
      <c r="A51" s="49">
        <v>2007</v>
      </c>
      <c r="B51" s="50" t="s">
        <v>21</v>
      </c>
      <c r="C51" s="52">
        <v>304.10000000000002</v>
      </c>
      <c r="D51" s="52">
        <v>2153.4</v>
      </c>
      <c r="E51" s="52"/>
      <c r="F51" s="54">
        <v>120.78</v>
      </c>
      <c r="G51" s="54">
        <v>34.944600000000001</v>
      </c>
      <c r="H51" s="80">
        <v>24.57</v>
      </c>
      <c r="I51" s="75" t="s">
        <v>48</v>
      </c>
      <c r="J51" s="55">
        <v>342.08</v>
      </c>
      <c r="K51" s="54">
        <v>2146.0700000000002</v>
      </c>
      <c r="L51" s="54"/>
      <c r="M51" s="67">
        <v>122.55</v>
      </c>
      <c r="N51" s="67">
        <v>37.308500000000002</v>
      </c>
      <c r="O51" s="95">
        <v>25.57</v>
      </c>
      <c r="P51" s="75"/>
      <c r="Q51" s="51"/>
      <c r="R51" s="52"/>
      <c r="S51" s="52"/>
      <c r="T51" s="53"/>
      <c r="U51" s="52"/>
      <c r="V51" s="52"/>
    </row>
    <row r="52" spans="1:22">
      <c r="A52" s="47">
        <v>2008</v>
      </c>
      <c r="B52" s="19" t="s">
        <v>3</v>
      </c>
      <c r="C52" s="69">
        <v>306.83</v>
      </c>
      <c r="D52" s="20">
        <v>2150</v>
      </c>
      <c r="E52" s="20"/>
      <c r="F52" s="21">
        <v>120.35</v>
      </c>
      <c r="G52" s="21">
        <v>35.774280645161291</v>
      </c>
      <c r="H52" s="89">
        <v>24.5</v>
      </c>
      <c r="I52" s="76" t="s">
        <v>3</v>
      </c>
      <c r="J52" s="69"/>
      <c r="K52" s="20"/>
      <c r="L52" s="20"/>
      <c r="M52" s="21"/>
      <c r="N52" s="21"/>
      <c r="O52" s="89"/>
      <c r="P52" s="76" t="s">
        <v>23</v>
      </c>
      <c r="Q52" s="29">
        <v>308.05333333333334</v>
      </c>
      <c r="R52" s="20">
        <v>2147.9699999999998</v>
      </c>
      <c r="S52" s="20"/>
      <c r="T52" s="21">
        <v>120.45</v>
      </c>
      <c r="U52" s="21">
        <v>36.142317649239892</v>
      </c>
      <c r="V52" s="20">
        <v>24.26</v>
      </c>
    </row>
    <row r="53" spans="1:22">
      <c r="A53" s="41">
        <v>2008</v>
      </c>
      <c r="B53" s="42" t="s">
        <v>2</v>
      </c>
      <c r="C53" s="68">
        <v>308.72000000000003</v>
      </c>
      <c r="D53" s="43">
        <v>2148</v>
      </c>
      <c r="E53" s="43"/>
      <c r="F53" s="61">
        <v>120.34</v>
      </c>
      <c r="G53" s="61">
        <v>36.216520689655177</v>
      </c>
      <c r="H53" s="84">
        <v>24.53</v>
      </c>
      <c r="I53" s="74" t="s">
        <v>10</v>
      </c>
      <c r="J53" s="43"/>
      <c r="K53" s="44"/>
      <c r="L53" s="44"/>
      <c r="M53" s="43"/>
      <c r="N53" s="43"/>
      <c r="O53" s="84"/>
      <c r="P53" s="74" t="s">
        <v>24</v>
      </c>
      <c r="Q53" s="62">
        <v>307.11000000000007</v>
      </c>
      <c r="R53" s="43">
        <v>2136.3000000000002</v>
      </c>
      <c r="S53" s="43"/>
      <c r="T53" s="61">
        <v>120.59</v>
      </c>
      <c r="U53" s="61">
        <v>36.334572831541216</v>
      </c>
      <c r="V53" s="43">
        <v>23.63</v>
      </c>
    </row>
    <row r="54" spans="1:22">
      <c r="A54" s="41">
        <v>2008</v>
      </c>
      <c r="B54" s="42" t="s">
        <v>1</v>
      </c>
      <c r="C54" s="68">
        <v>308.61</v>
      </c>
      <c r="D54" s="43">
        <v>2145.9</v>
      </c>
      <c r="E54" s="43"/>
      <c r="F54" s="61">
        <v>120.67</v>
      </c>
      <c r="G54" s="61">
        <v>36.436151612903224</v>
      </c>
      <c r="H54" s="84">
        <v>23.76</v>
      </c>
      <c r="I54" s="74" t="s">
        <v>52</v>
      </c>
      <c r="J54" s="43"/>
      <c r="K54" s="44"/>
      <c r="L54" s="44"/>
      <c r="M54" s="43"/>
      <c r="N54" s="43"/>
      <c r="O54" s="84"/>
      <c r="P54" s="74" t="s">
        <v>25</v>
      </c>
      <c r="Q54" s="62">
        <v>302.30333333333328</v>
      </c>
      <c r="R54" s="43">
        <v>2114.1999999999998</v>
      </c>
      <c r="S54" s="43"/>
      <c r="T54" s="61">
        <v>120</v>
      </c>
      <c r="U54" s="61">
        <v>35.209567813620062</v>
      </c>
      <c r="V54" s="43">
        <v>24.24</v>
      </c>
    </row>
    <row r="55" spans="1:22">
      <c r="A55" s="41">
        <v>2008</v>
      </c>
      <c r="B55" s="42" t="s">
        <v>4</v>
      </c>
      <c r="C55" s="68">
        <v>309.04000000000002</v>
      </c>
      <c r="D55" s="43">
        <v>2143.64</v>
      </c>
      <c r="E55" s="43"/>
      <c r="F55" s="61">
        <v>120.5</v>
      </c>
      <c r="G55" s="61">
        <v>36.443896666666667</v>
      </c>
      <c r="H55" s="84">
        <v>23.51</v>
      </c>
      <c r="I55" s="74" t="s">
        <v>5</v>
      </c>
      <c r="J55" s="43"/>
      <c r="K55" s="44"/>
      <c r="L55" s="44"/>
      <c r="M55" s="43"/>
      <c r="N55" s="43"/>
      <c r="O55" s="84"/>
      <c r="P55" s="74" t="s">
        <v>26</v>
      </c>
      <c r="Q55" s="62">
        <v>306.41000000000003</v>
      </c>
      <c r="R55" s="43">
        <v>2146.87</v>
      </c>
      <c r="S55" s="43"/>
      <c r="T55" s="61">
        <v>120.16</v>
      </c>
      <c r="U55" s="61">
        <v>38.59020286738351</v>
      </c>
      <c r="V55" s="43">
        <v>27.25</v>
      </c>
    </row>
    <row r="56" spans="1:22">
      <c r="A56" s="41">
        <v>2008</v>
      </c>
      <c r="B56" s="42" t="s">
        <v>6</v>
      </c>
      <c r="C56" s="68">
        <v>307.36</v>
      </c>
      <c r="D56" s="43">
        <v>2136.5300000000002</v>
      </c>
      <c r="E56" s="43"/>
      <c r="F56" s="61">
        <v>120.56</v>
      </c>
      <c r="G56" s="61">
        <v>36.398945161290321</v>
      </c>
      <c r="H56" s="84">
        <v>23.73</v>
      </c>
      <c r="I56" s="74" t="s">
        <v>7</v>
      </c>
      <c r="J56" s="43"/>
      <c r="K56" s="44"/>
      <c r="L56" s="44"/>
      <c r="M56" s="43"/>
      <c r="N56" s="43"/>
      <c r="O56" s="84"/>
      <c r="P56" s="74"/>
      <c r="Q56" s="68"/>
      <c r="R56" s="43"/>
      <c r="S56" s="43"/>
      <c r="T56" s="44"/>
      <c r="U56" s="43"/>
      <c r="V56" s="43"/>
    </row>
    <row r="57" spans="1:22">
      <c r="A57" s="41">
        <v>2008</v>
      </c>
      <c r="B57" s="42" t="s">
        <v>8</v>
      </c>
      <c r="C57" s="68">
        <v>304.93</v>
      </c>
      <c r="D57" s="43">
        <v>2128.77</v>
      </c>
      <c r="E57" s="43"/>
      <c r="F57" s="61">
        <v>120.7</v>
      </c>
      <c r="G57" s="61">
        <v>36.160876666666667</v>
      </c>
      <c r="H57" s="84">
        <v>23.64</v>
      </c>
      <c r="I57" s="74" t="s">
        <v>9</v>
      </c>
      <c r="J57" s="43"/>
      <c r="K57" s="44"/>
      <c r="L57" s="44"/>
      <c r="M57" s="43"/>
      <c r="N57" s="43"/>
      <c r="O57" s="84"/>
      <c r="P57" s="74"/>
      <c r="Q57" s="68"/>
      <c r="R57" s="43"/>
      <c r="S57" s="43"/>
      <c r="T57" s="44"/>
      <c r="U57" s="43"/>
      <c r="V57" s="43"/>
    </row>
    <row r="58" spans="1:22">
      <c r="A58" s="41">
        <v>2008</v>
      </c>
      <c r="B58" s="46" t="s">
        <v>11</v>
      </c>
      <c r="C58" s="62">
        <v>302.39999999999998</v>
      </c>
      <c r="D58" s="43">
        <v>2119.14</v>
      </c>
      <c r="E58" s="43"/>
      <c r="F58" s="61">
        <v>120.29</v>
      </c>
      <c r="G58" s="61">
        <v>35.457803225806451</v>
      </c>
      <c r="H58" s="84">
        <v>23.35</v>
      </c>
      <c r="I58" s="74" t="s">
        <v>12</v>
      </c>
      <c r="J58" s="43"/>
      <c r="K58" s="44"/>
      <c r="L58" s="44"/>
      <c r="M58" s="43"/>
      <c r="N58" s="43"/>
      <c r="O58" s="84"/>
      <c r="P58" s="74"/>
      <c r="Q58" s="68"/>
      <c r="R58" s="43"/>
      <c r="S58" s="43"/>
      <c r="T58" s="44"/>
      <c r="U58" s="43"/>
      <c r="V58" s="43"/>
    </row>
    <row r="59" spans="1:22">
      <c r="A59" s="41">
        <v>2008</v>
      </c>
      <c r="B59" s="42" t="s">
        <v>13</v>
      </c>
      <c r="C59" s="68">
        <v>301.95999999999998</v>
      </c>
      <c r="D59" s="43">
        <v>2111.4299999999998</v>
      </c>
      <c r="E59" s="43"/>
      <c r="F59" s="61">
        <v>120.02</v>
      </c>
      <c r="G59" s="61">
        <v>34.875493548387091</v>
      </c>
      <c r="H59" s="84">
        <v>24.13</v>
      </c>
      <c r="I59" s="74" t="s">
        <v>14</v>
      </c>
      <c r="J59" s="43"/>
      <c r="K59" s="44"/>
      <c r="L59" s="44"/>
      <c r="M59" s="43"/>
      <c r="N59" s="43"/>
      <c r="O59" s="84"/>
      <c r="P59" s="74"/>
      <c r="Q59" s="68"/>
      <c r="R59" s="43"/>
      <c r="S59" s="43"/>
      <c r="T59" s="44"/>
      <c r="U59" s="43"/>
      <c r="V59" s="43"/>
    </row>
    <row r="60" spans="1:22">
      <c r="A60" s="41">
        <v>2008</v>
      </c>
      <c r="B60" s="42" t="s">
        <v>15</v>
      </c>
      <c r="C60" s="68">
        <v>302.55</v>
      </c>
      <c r="D60" s="43">
        <v>2112.0500000000002</v>
      </c>
      <c r="E60" s="43"/>
      <c r="F60" s="61">
        <v>119.67</v>
      </c>
      <c r="G60" s="61">
        <v>35.295406666666658</v>
      </c>
      <c r="H60" s="84">
        <v>25.28</v>
      </c>
      <c r="I60" s="74" t="s">
        <v>16</v>
      </c>
      <c r="J60" s="43"/>
      <c r="K60" s="44"/>
      <c r="L60" s="44"/>
      <c r="M60" s="43"/>
      <c r="N60" s="43"/>
      <c r="O60" s="84"/>
      <c r="P60" s="74"/>
      <c r="Q60" s="68"/>
      <c r="R60" s="43"/>
      <c r="S60" s="43"/>
      <c r="T60" s="44"/>
      <c r="U60" s="43"/>
      <c r="V60" s="43"/>
    </row>
    <row r="61" spans="1:22">
      <c r="A61" s="41">
        <v>2008</v>
      </c>
      <c r="B61" s="42" t="s">
        <v>17</v>
      </c>
      <c r="C61" s="68">
        <v>306.19</v>
      </c>
      <c r="D61" s="43">
        <v>2114.2600000000002</v>
      </c>
      <c r="E61" s="43"/>
      <c r="F61" s="61">
        <v>119.85</v>
      </c>
      <c r="G61" s="61">
        <v>37.413148387096776</v>
      </c>
      <c r="H61" s="84">
        <v>26.35</v>
      </c>
      <c r="I61" s="74" t="s">
        <v>18</v>
      </c>
      <c r="J61" s="43"/>
      <c r="K61" s="44"/>
      <c r="L61" s="44"/>
      <c r="M61" s="43"/>
      <c r="N61" s="43"/>
      <c r="O61" s="84"/>
      <c r="P61" s="74"/>
      <c r="Q61" s="68"/>
      <c r="R61" s="43"/>
      <c r="S61" s="43"/>
      <c r="T61" s="44"/>
      <c r="U61" s="43"/>
      <c r="V61" s="43"/>
    </row>
    <row r="62" spans="1:22">
      <c r="A62" s="41">
        <v>2008</v>
      </c>
      <c r="B62" s="42" t="s">
        <v>19</v>
      </c>
      <c r="C62" s="68">
        <v>305.20999999999998</v>
      </c>
      <c r="D62" s="43">
        <v>2137.23</v>
      </c>
      <c r="E62" s="43"/>
      <c r="F62" s="61">
        <v>120.06</v>
      </c>
      <c r="G62" s="61">
        <v>38.979666666666667</v>
      </c>
      <c r="H62" s="84">
        <v>27.31</v>
      </c>
      <c r="I62" s="74" t="s">
        <v>20</v>
      </c>
      <c r="J62" s="43"/>
      <c r="K62" s="44"/>
      <c r="L62" s="44"/>
      <c r="M62" s="43"/>
      <c r="N62" s="43"/>
      <c r="O62" s="84"/>
      <c r="P62" s="74"/>
      <c r="Q62" s="68"/>
      <c r="R62" s="43"/>
      <c r="S62" s="43"/>
      <c r="T62" s="44"/>
      <c r="U62" s="43"/>
      <c r="V62" s="43"/>
    </row>
    <row r="63" spans="1:22" ht="15.75" thickBot="1">
      <c r="A63" s="49">
        <v>2008</v>
      </c>
      <c r="B63" s="50" t="s">
        <v>21</v>
      </c>
      <c r="C63" s="51">
        <v>307.83</v>
      </c>
      <c r="D63" s="52">
        <v>2189.8200000000002</v>
      </c>
      <c r="E63" s="52"/>
      <c r="F63" s="54">
        <v>120.58</v>
      </c>
      <c r="G63" s="54">
        <v>39.377793548387096</v>
      </c>
      <c r="H63" s="80">
        <v>28.13</v>
      </c>
      <c r="I63" s="75" t="s">
        <v>33</v>
      </c>
      <c r="J63" s="55">
        <v>305.96916666666669</v>
      </c>
      <c r="K63" s="52">
        <v>2136.29</v>
      </c>
      <c r="L63" s="52"/>
      <c r="M63" s="54">
        <v>120.3</v>
      </c>
      <c r="N63" s="54">
        <v>36.569165290446179</v>
      </c>
      <c r="O63" s="80">
        <v>24.81</v>
      </c>
      <c r="P63" s="75"/>
      <c r="Q63" s="51"/>
      <c r="R63" s="52"/>
      <c r="S63" s="52"/>
      <c r="T63" s="53"/>
      <c r="U63" s="52"/>
      <c r="V63" s="52"/>
    </row>
    <row r="64" spans="1:22">
      <c r="A64" s="47">
        <v>2009</v>
      </c>
      <c r="B64" s="19" t="s">
        <v>3</v>
      </c>
      <c r="C64" s="29">
        <v>305.5</v>
      </c>
      <c r="D64" s="20">
        <v>2667.49</v>
      </c>
      <c r="E64" s="20"/>
      <c r="F64" s="21">
        <v>121.27</v>
      </c>
      <c r="G64" s="21">
        <v>39.806658064516128</v>
      </c>
      <c r="H64" s="89">
        <v>31.47</v>
      </c>
      <c r="I64" s="76" t="s">
        <v>3</v>
      </c>
      <c r="J64" s="29"/>
      <c r="K64" s="25"/>
      <c r="L64" s="25"/>
      <c r="M64" s="21"/>
      <c r="N64" s="21"/>
      <c r="O64" s="89"/>
      <c r="P64" s="76" t="s">
        <v>23</v>
      </c>
      <c r="Q64" s="69">
        <v>325.56</v>
      </c>
      <c r="R64" s="20">
        <v>2771.98</v>
      </c>
      <c r="S64" s="20"/>
      <c r="T64" s="21">
        <v>138.97</v>
      </c>
      <c r="U64" s="21">
        <v>40.850189554531489</v>
      </c>
      <c r="V64" s="20">
        <v>33.92</v>
      </c>
    </row>
    <row r="65" spans="1:22">
      <c r="A65" s="41">
        <v>2009</v>
      </c>
      <c r="B65" s="42" t="s">
        <v>2</v>
      </c>
      <c r="C65" s="68">
        <v>305.47000000000003</v>
      </c>
      <c r="D65" s="43">
        <v>2806.94</v>
      </c>
      <c r="E65" s="43"/>
      <c r="F65" s="61">
        <v>144.9</v>
      </c>
      <c r="G65" s="61">
        <v>40.77364285714286</v>
      </c>
      <c r="H65" s="84">
        <v>35.76</v>
      </c>
      <c r="I65" s="74" t="s">
        <v>10</v>
      </c>
      <c r="J65" s="43"/>
      <c r="K65" s="44"/>
      <c r="L65" s="44"/>
      <c r="M65" s="43"/>
      <c r="N65" s="43"/>
      <c r="O65" s="84"/>
      <c r="P65" s="74" t="s">
        <v>24</v>
      </c>
      <c r="Q65" s="68">
        <v>370.53</v>
      </c>
      <c r="R65" s="43">
        <v>2809.03</v>
      </c>
      <c r="S65" s="43"/>
      <c r="T65" s="61">
        <v>150.46</v>
      </c>
      <c r="U65" s="61">
        <v>43.177341505376347</v>
      </c>
      <c r="V65" s="43">
        <v>32.200000000000003</v>
      </c>
    </row>
    <row r="66" spans="1:22">
      <c r="A66" s="41">
        <v>2009</v>
      </c>
      <c r="B66" s="42" t="s">
        <v>1</v>
      </c>
      <c r="C66" s="68">
        <v>365.71</v>
      </c>
      <c r="D66" s="43">
        <v>2844.68</v>
      </c>
      <c r="E66" s="43"/>
      <c r="F66" s="61">
        <v>150.72999999999999</v>
      </c>
      <c r="G66" s="61">
        <v>41.970267741935487</v>
      </c>
      <c r="H66" s="84">
        <v>34.67</v>
      </c>
      <c r="I66" s="74" t="s">
        <v>52</v>
      </c>
      <c r="J66" s="62"/>
      <c r="K66" s="43"/>
      <c r="L66" s="43"/>
      <c r="M66" s="61"/>
      <c r="N66" s="61"/>
      <c r="O66" s="84"/>
      <c r="P66" s="74" t="s">
        <v>25</v>
      </c>
      <c r="Q66" s="62">
        <v>372.64333333333326</v>
      </c>
      <c r="R66" s="43">
        <v>2821.34</v>
      </c>
      <c r="S66" s="43"/>
      <c r="T66" s="61">
        <v>150.76</v>
      </c>
      <c r="U66" s="61">
        <v>43.722921863799286</v>
      </c>
      <c r="V66" s="43">
        <v>31.32</v>
      </c>
    </row>
    <row r="67" spans="1:22">
      <c r="A67" s="41">
        <v>2009</v>
      </c>
      <c r="B67" s="42" t="s">
        <v>4</v>
      </c>
      <c r="C67" s="68">
        <v>372.42</v>
      </c>
      <c r="D67" s="43">
        <v>2828.8</v>
      </c>
      <c r="E67" s="43"/>
      <c r="F67" s="61">
        <v>150.71</v>
      </c>
      <c r="G67" s="61">
        <v>43.0032</v>
      </c>
      <c r="H67" s="84">
        <v>33.56</v>
      </c>
      <c r="I67" s="74" t="s">
        <v>5</v>
      </c>
      <c r="J67" s="43"/>
      <c r="K67" s="44"/>
      <c r="L67" s="44"/>
      <c r="M67" s="43"/>
      <c r="N67" s="43"/>
      <c r="O67" s="84"/>
      <c r="P67" s="74" t="s">
        <v>26</v>
      </c>
      <c r="Q67" s="62">
        <v>384.40000000000003</v>
      </c>
      <c r="R67" s="43">
        <v>2768.19</v>
      </c>
      <c r="S67" s="43"/>
      <c r="T67" s="61">
        <v>149.80000000000001</v>
      </c>
      <c r="U67" s="61">
        <v>43.814513046594982</v>
      </c>
      <c r="V67" s="43">
        <v>29.46</v>
      </c>
    </row>
    <row r="68" spans="1:22">
      <c r="A68" s="41">
        <v>2009</v>
      </c>
      <c r="B68" s="42" t="s">
        <v>6</v>
      </c>
      <c r="C68" s="68">
        <v>372.46</v>
      </c>
      <c r="D68" s="43">
        <v>2778.28</v>
      </c>
      <c r="E68" s="43"/>
      <c r="F68" s="61">
        <v>150.34</v>
      </c>
      <c r="G68" s="61">
        <v>43.189564516129032</v>
      </c>
      <c r="H68" s="84">
        <v>32.06</v>
      </c>
      <c r="I68" s="74" t="s">
        <v>7</v>
      </c>
      <c r="J68" s="43"/>
      <c r="K68" s="44"/>
      <c r="L68" s="44"/>
      <c r="M68" s="43"/>
      <c r="N68" s="43"/>
      <c r="O68" s="84"/>
      <c r="P68" s="74"/>
      <c r="Q68" s="68"/>
      <c r="R68" s="43"/>
      <c r="S68" s="43"/>
      <c r="T68" s="44"/>
      <c r="U68" s="43"/>
      <c r="V68" s="43"/>
    </row>
    <row r="69" spans="1:22">
      <c r="A69" s="41">
        <v>2009</v>
      </c>
      <c r="B69" s="42" t="s">
        <v>8</v>
      </c>
      <c r="C69" s="68">
        <v>366.71</v>
      </c>
      <c r="D69" s="43">
        <v>2820.25</v>
      </c>
      <c r="E69" s="43"/>
      <c r="F69" s="61">
        <v>150.34</v>
      </c>
      <c r="G69" s="61">
        <v>43.339260000000003</v>
      </c>
      <c r="H69" s="84">
        <v>31.03</v>
      </c>
      <c r="I69" s="74" t="s">
        <v>9</v>
      </c>
      <c r="J69" s="43"/>
      <c r="K69" s="44"/>
      <c r="L69" s="44"/>
      <c r="M69" s="43"/>
      <c r="N69" s="43"/>
      <c r="O69" s="84"/>
      <c r="P69" s="74"/>
      <c r="Q69" s="68"/>
      <c r="R69" s="43"/>
      <c r="S69" s="43"/>
      <c r="T69" s="44"/>
      <c r="U69" s="43"/>
      <c r="V69" s="43"/>
    </row>
    <row r="70" spans="1:22">
      <c r="A70" s="41">
        <v>2009</v>
      </c>
      <c r="B70" s="46" t="s">
        <v>11</v>
      </c>
      <c r="C70" s="68">
        <v>365.29</v>
      </c>
      <c r="D70" s="43">
        <v>2839.74</v>
      </c>
      <c r="E70" s="43"/>
      <c r="F70" s="61">
        <v>150.62</v>
      </c>
      <c r="G70" s="61">
        <v>43.4256064516129</v>
      </c>
      <c r="H70" s="84">
        <v>31.52</v>
      </c>
      <c r="I70" s="74" t="s">
        <v>12</v>
      </c>
      <c r="J70" s="43"/>
      <c r="K70" s="44"/>
      <c r="L70" s="44"/>
      <c r="M70" s="43"/>
      <c r="N70" s="43"/>
      <c r="O70" s="84"/>
      <c r="P70" s="74"/>
      <c r="Q70" s="68"/>
      <c r="R70" s="43"/>
      <c r="S70" s="43"/>
      <c r="T70" s="44"/>
      <c r="U70" s="43"/>
      <c r="V70" s="43"/>
    </row>
    <row r="71" spans="1:22">
      <c r="A71" s="41">
        <v>2009</v>
      </c>
      <c r="B71" s="42" t="s">
        <v>13</v>
      </c>
      <c r="C71" s="68">
        <v>372.76</v>
      </c>
      <c r="D71" s="43">
        <v>2833.09</v>
      </c>
      <c r="E71" s="43"/>
      <c r="F71" s="61">
        <v>150.78</v>
      </c>
      <c r="G71" s="61">
        <v>43.703625806451619</v>
      </c>
      <c r="H71" s="84">
        <v>31.63</v>
      </c>
      <c r="I71" s="74" t="s">
        <v>14</v>
      </c>
      <c r="J71" s="43"/>
      <c r="K71" s="44"/>
      <c r="L71" s="44"/>
      <c r="M71" s="43"/>
      <c r="N71" s="43"/>
      <c r="O71" s="84"/>
      <c r="P71" s="74"/>
      <c r="Q71" s="68"/>
      <c r="R71" s="43"/>
      <c r="S71" s="43"/>
      <c r="T71" s="44"/>
      <c r="U71" s="43"/>
      <c r="V71" s="43"/>
    </row>
    <row r="72" spans="1:22">
      <c r="A72" s="41">
        <v>2009</v>
      </c>
      <c r="B72" s="42" t="s">
        <v>15</v>
      </c>
      <c r="C72" s="68">
        <v>379.88</v>
      </c>
      <c r="D72" s="43">
        <v>2791.42</v>
      </c>
      <c r="E72" s="43"/>
      <c r="F72" s="61">
        <v>150.87</v>
      </c>
      <c r="G72" s="61">
        <v>44.039533333333338</v>
      </c>
      <c r="H72" s="84">
        <v>30.81</v>
      </c>
      <c r="I72" s="74" t="s">
        <v>16</v>
      </c>
      <c r="J72" s="43"/>
      <c r="K72" s="44"/>
      <c r="L72" s="44"/>
      <c r="M72" s="43"/>
      <c r="N72" s="43"/>
      <c r="O72" s="84"/>
      <c r="P72" s="74"/>
      <c r="Q72" s="68"/>
      <c r="R72" s="43"/>
      <c r="S72" s="43"/>
      <c r="T72" s="44"/>
      <c r="U72" s="43"/>
      <c r="V72" s="43"/>
    </row>
    <row r="73" spans="1:22">
      <c r="A73" s="41">
        <v>2009</v>
      </c>
      <c r="B73" s="42" t="s">
        <v>17</v>
      </c>
      <c r="C73" s="68">
        <v>385.65</v>
      </c>
      <c r="D73" s="43">
        <v>2736.58</v>
      </c>
      <c r="E73" s="43"/>
      <c r="F73" s="61">
        <v>150.79</v>
      </c>
      <c r="G73" s="61">
        <v>43.648561290322576</v>
      </c>
      <c r="H73" s="84">
        <v>29.47</v>
      </c>
      <c r="I73" s="74" t="s">
        <v>18</v>
      </c>
      <c r="J73" s="43"/>
      <c r="K73" s="44"/>
      <c r="L73" s="44"/>
      <c r="M73" s="43"/>
      <c r="N73" s="43"/>
      <c r="O73" s="84"/>
      <c r="P73" s="74"/>
      <c r="Q73" s="68"/>
      <c r="R73" s="43"/>
      <c r="S73" s="43"/>
      <c r="T73" s="44"/>
      <c r="U73" s="43"/>
      <c r="V73" s="43"/>
    </row>
    <row r="74" spans="1:22">
      <c r="A74" s="41">
        <v>2009</v>
      </c>
      <c r="B74" s="42" t="s">
        <v>19</v>
      </c>
      <c r="C74" s="68">
        <v>387.08</v>
      </c>
      <c r="D74" s="43">
        <v>2730.34</v>
      </c>
      <c r="E74" s="43"/>
      <c r="F74" s="61">
        <v>149.91999999999999</v>
      </c>
      <c r="G74" s="61">
        <v>43.801113333333333</v>
      </c>
      <c r="H74" s="84">
        <v>28.98</v>
      </c>
      <c r="I74" s="74" t="s">
        <v>20</v>
      </c>
      <c r="J74" s="43"/>
      <c r="K74" s="44"/>
      <c r="L74" s="44"/>
      <c r="M74" s="43"/>
      <c r="N74" s="43"/>
      <c r="O74" s="84"/>
      <c r="P74" s="74"/>
      <c r="Q74" s="68"/>
      <c r="R74" s="43"/>
      <c r="S74" s="43"/>
      <c r="T74" s="44"/>
      <c r="U74" s="43"/>
      <c r="V74" s="43"/>
    </row>
    <row r="75" spans="1:22" ht="15.75" thickBot="1">
      <c r="A75" s="49">
        <v>2009</v>
      </c>
      <c r="B75" s="50" t="s">
        <v>21</v>
      </c>
      <c r="C75" s="51">
        <v>380.47</v>
      </c>
      <c r="D75" s="52">
        <v>2838.98</v>
      </c>
      <c r="E75" s="52"/>
      <c r="F75" s="54">
        <v>148.69</v>
      </c>
      <c r="G75" s="54">
        <v>43.99386451612903</v>
      </c>
      <c r="H75" s="80">
        <v>29.94</v>
      </c>
      <c r="I75" s="75" t="s">
        <v>27</v>
      </c>
      <c r="J75" s="55">
        <v>363.2833333333333</v>
      </c>
      <c r="K75" s="52">
        <v>2792.54</v>
      </c>
      <c r="L75" s="52"/>
      <c r="M75" s="54">
        <v>147.5</v>
      </c>
      <c r="N75" s="54">
        <v>42.891241492575517</v>
      </c>
      <c r="O75" s="80">
        <v>31.68</v>
      </c>
      <c r="P75" s="75"/>
      <c r="Q75" s="51"/>
      <c r="R75" s="52"/>
      <c r="S75" s="52"/>
      <c r="T75" s="53"/>
      <c r="U75" s="52"/>
      <c r="V75" s="52"/>
    </row>
    <row r="76" spans="1:22">
      <c r="A76" s="47">
        <v>2010</v>
      </c>
      <c r="B76" s="19" t="s">
        <v>3</v>
      </c>
      <c r="C76" s="69">
        <v>377.53</v>
      </c>
      <c r="D76" s="20">
        <v>2856</v>
      </c>
      <c r="E76" s="20"/>
      <c r="F76" s="21">
        <v>148.09</v>
      </c>
      <c r="G76" s="21">
        <v>44.177900000000001</v>
      </c>
      <c r="H76" s="104">
        <v>29.94</v>
      </c>
      <c r="I76" s="76" t="s">
        <v>3</v>
      </c>
      <c r="J76" s="69">
        <v>377.53</v>
      </c>
      <c r="K76" s="20">
        <v>2856</v>
      </c>
      <c r="L76" s="20"/>
      <c r="M76" s="21">
        <v>148.09</v>
      </c>
      <c r="N76" s="21">
        <v>44.177900000000001</v>
      </c>
      <c r="O76" s="104">
        <v>29.94</v>
      </c>
      <c r="P76" s="76" t="s">
        <v>23</v>
      </c>
      <c r="Q76" s="29">
        <v>384.08</v>
      </c>
      <c r="R76" s="20">
        <v>2906.45</v>
      </c>
      <c r="S76" s="20"/>
      <c r="T76" s="21">
        <v>147.69999999999999</v>
      </c>
      <c r="U76" s="29">
        <v>44.554033333333336</v>
      </c>
      <c r="V76" s="20">
        <v>29.9</v>
      </c>
    </row>
    <row r="77" spans="1:22">
      <c r="A77" s="41">
        <v>2010</v>
      </c>
      <c r="B77" s="42" t="s">
        <v>2</v>
      </c>
      <c r="C77" s="68">
        <v>380.49</v>
      </c>
      <c r="D77" s="43">
        <v>2903.02</v>
      </c>
      <c r="E77" s="43"/>
      <c r="F77" s="61">
        <v>147.87</v>
      </c>
      <c r="G77" s="61">
        <v>44.613399999999999</v>
      </c>
      <c r="H77" s="84">
        <v>30.19</v>
      </c>
      <c r="I77" s="74" t="s">
        <v>10</v>
      </c>
      <c r="J77" s="43"/>
      <c r="K77" s="44"/>
      <c r="L77" s="44"/>
      <c r="M77" s="43"/>
      <c r="N77" s="43"/>
      <c r="O77" s="84"/>
      <c r="P77" s="74" t="s">
        <v>24</v>
      </c>
      <c r="Q77" s="62">
        <v>384.33</v>
      </c>
      <c r="R77" s="43">
        <v>2990.48</v>
      </c>
      <c r="S77" s="43"/>
      <c r="T77" s="61">
        <v>146.81</v>
      </c>
      <c r="U77" s="62">
        <v>45.748733333333341</v>
      </c>
      <c r="V77" s="43">
        <v>30.23</v>
      </c>
    </row>
    <row r="78" spans="1:22">
      <c r="A78" s="41">
        <v>2010</v>
      </c>
      <c r="B78" s="42" t="s">
        <v>1</v>
      </c>
      <c r="C78" s="68">
        <v>394.21</v>
      </c>
      <c r="D78" s="43">
        <v>2961.29</v>
      </c>
      <c r="E78" s="43"/>
      <c r="F78" s="61">
        <v>147.13999999999999</v>
      </c>
      <c r="G78" s="61">
        <v>44.870800000000003</v>
      </c>
      <c r="H78" s="84">
        <v>29.56</v>
      </c>
      <c r="I78" s="74" t="s">
        <v>52</v>
      </c>
      <c r="J78" s="62">
        <v>384.08</v>
      </c>
      <c r="K78" s="43">
        <v>2906.45</v>
      </c>
      <c r="L78" s="43"/>
      <c r="M78" s="61">
        <v>147.69999999999999</v>
      </c>
      <c r="N78" s="62">
        <v>44.554033333333336</v>
      </c>
      <c r="O78" s="84">
        <v>29.9</v>
      </c>
      <c r="P78" s="74" t="s">
        <v>25</v>
      </c>
      <c r="Q78" s="62">
        <v>365.51</v>
      </c>
      <c r="R78" s="43">
        <v>3003.68</v>
      </c>
      <c r="S78" s="43"/>
      <c r="T78" s="61">
        <v>147.41</v>
      </c>
      <c r="U78" s="62">
        <v>46.741700000000002</v>
      </c>
      <c r="V78" s="43">
        <v>30.62</v>
      </c>
    </row>
    <row r="79" spans="1:22">
      <c r="A79" s="41">
        <v>2010</v>
      </c>
      <c r="B79" s="42" t="s">
        <v>4</v>
      </c>
      <c r="C79" s="68">
        <v>394.53</v>
      </c>
      <c r="D79" s="43">
        <v>2969.7</v>
      </c>
      <c r="E79" s="43"/>
      <c r="F79" s="61">
        <v>146.72</v>
      </c>
      <c r="G79" s="61">
        <v>45.343699999999998</v>
      </c>
      <c r="H79" s="84">
        <v>29.2</v>
      </c>
      <c r="I79" s="74" t="s">
        <v>5</v>
      </c>
      <c r="J79" s="43"/>
      <c r="K79" s="44"/>
      <c r="L79" s="44"/>
      <c r="M79" s="43"/>
      <c r="N79" s="43"/>
      <c r="O79" s="84"/>
      <c r="P79" s="74" t="s">
        <v>26</v>
      </c>
      <c r="Q79" s="62">
        <v>360.73</v>
      </c>
      <c r="R79" s="43">
        <v>3013</v>
      </c>
      <c r="S79" s="43"/>
      <c r="T79" s="61">
        <v>147.49</v>
      </c>
      <c r="U79" s="62">
        <v>46.795425340000008</v>
      </c>
      <c r="V79" s="43">
        <v>30.71</v>
      </c>
    </row>
    <row r="80" spans="1:22">
      <c r="A80" s="41">
        <v>2010</v>
      </c>
      <c r="B80" s="42" t="s">
        <v>6</v>
      </c>
      <c r="C80" s="62">
        <v>385</v>
      </c>
      <c r="D80" s="43">
        <v>2987.79</v>
      </c>
      <c r="E80" s="43"/>
      <c r="F80" s="61">
        <v>146.66999999999999</v>
      </c>
      <c r="G80" s="61">
        <v>45.783200000000001</v>
      </c>
      <c r="H80" s="84">
        <v>30.35</v>
      </c>
      <c r="I80" s="74" t="s">
        <v>7</v>
      </c>
      <c r="J80" s="43"/>
      <c r="K80" s="44"/>
      <c r="L80" s="44"/>
      <c r="M80" s="43"/>
      <c r="N80" s="43"/>
      <c r="O80" s="84"/>
      <c r="P80" s="74"/>
      <c r="Q80" s="68"/>
      <c r="R80" s="43"/>
      <c r="S80" s="43"/>
      <c r="T80" s="44"/>
      <c r="U80" s="43"/>
      <c r="V80" s="43"/>
    </row>
    <row r="81" spans="1:22">
      <c r="A81" s="41">
        <v>2010</v>
      </c>
      <c r="B81" s="42" t="s">
        <v>8</v>
      </c>
      <c r="C81" s="62">
        <v>373.45909090909083</v>
      </c>
      <c r="D81" s="43">
        <v>3014.13</v>
      </c>
      <c r="E81" s="43"/>
      <c r="F81" s="61">
        <v>147.05000000000001</v>
      </c>
      <c r="G81" s="61">
        <v>46.119300000000003</v>
      </c>
      <c r="H81" s="84">
        <v>31.17</v>
      </c>
      <c r="I81" s="74" t="s">
        <v>9</v>
      </c>
      <c r="J81" s="62">
        <v>384.2</v>
      </c>
      <c r="K81" s="43">
        <v>2948.17</v>
      </c>
      <c r="L81" s="43"/>
      <c r="M81" s="61">
        <v>147.256666666667</v>
      </c>
      <c r="N81" s="61">
        <v>45.151400947260633</v>
      </c>
      <c r="O81" s="84">
        <v>30.06</v>
      </c>
      <c r="P81" s="74"/>
      <c r="Q81" s="68"/>
      <c r="R81" s="43"/>
      <c r="S81" s="43"/>
      <c r="T81" s="44"/>
      <c r="U81" s="43"/>
      <c r="V81" s="43"/>
    </row>
    <row r="82" spans="1:22">
      <c r="A82" s="41">
        <v>2010</v>
      </c>
      <c r="B82" s="46" t="s">
        <v>11</v>
      </c>
      <c r="C82" s="62">
        <v>366.78227272727275</v>
      </c>
      <c r="D82" s="43">
        <v>2998.18</v>
      </c>
      <c r="E82" s="43"/>
      <c r="F82" s="61">
        <v>147.51</v>
      </c>
      <c r="G82" s="61">
        <v>46.800400000000003</v>
      </c>
      <c r="H82" s="84">
        <v>30.68</v>
      </c>
      <c r="I82" s="74" t="s">
        <v>12</v>
      </c>
      <c r="J82" s="43"/>
      <c r="K82" s="44"/>
      <c r="L82" s="44"/>
      <c r="M82" s="43"/>
      <c r="N82" s="43"/>
      <c r="O82" s="84"/>
      <c r="P82" s="74"/>
      <c r="Q82" s="68"/>
      <c r="R82" s="43"/>
      <c r="S82" s="43"/>
      <c r="T82" s="44"/>
      <c r="U82" s="43"/>
      <c r="V82" s="43"/>
    </row>
    <row r="83" spans="1:22">
      <c r="A83" s="41">
        <v>2010</v>
      </c>
      <c r="B83" s="42" t="s">
        <v>13</v>
      </c>
      <c r="C83" s="62">
        <v>366.39272727272731</v>
      </c>
      <c r="D83" s="43">
        <v>2990.23</v>
      </c>
      <c r="E83" s="43"/>
      <c r="F83" s="61">
        <v>147.35</v>
      </c>
      <c r="G83" s="61">
        <v>46.588700000000003</v>
      </c>
      <c r="H83" s="84">
        <v>30.34</v>
      </c>
      <c r="I83" s="74" t="s">
        <v>14</v>
      </c>
      <c r="J83" s="43"/>
      <c r="K83" s="44"/>
      <c r="L83" s="44"/>
      <c r="M83" s="43"/>
      <c r="N83" s="43"/>
      <c r="O83" s="84"/>
      <c r="P83" s="74"/>
      <c r="Q83" s="68"/>
      <c r="R83" s="43"/>
      <c r="S83" s="43"/>
      <c r="T83" s="44"/>
      <c r="U83" s="43"/>
      <c r="V83" s="43"/>
    </row>
    <row r="84" spans="1:22">
      <c r="A84" s="41">
        <v>2010</v>
      </c>
      <c r="B84" s="42" t="s">
        <v>15</v>
      </c>
      <c r="C84" s="62">
        <v>363.35714285714289</v>
      </c>
      <c r="D84" s="43">
        <v>3022.72</v>
      </c>
      <c r="E84" s="43"/>
      <c r="F84" s="61">
        <v>147.37</v>
      </c>
      <c r="G84" s="61">
        <v>46.835999999999999</v>
      </c>
      <c r="H84" s="84">
        <v>30.84</v>
      </c>
      <c r="I84" s="74" t="s">
        <v>16</v>
      </c>
      <c r="J84" s="62">
        <v>377.97</v>
      </c>
      <c r="K84" s="43">
        <v>2966.56</v>
      </c>
      <c r="L84" s="43"/>
      <c r="M84" s="61">
        <v>147.30777777777777</v>
      </c>
      <c r="N84" s="61">
        <v>45.681504813108042</v>
      </c>
      <c r="O84" s="84">
        <v>30.25</v>
      </c>
      <c r="P84" s="74"/>
      <c r="Q84" s="68"/>
      <c r="R84" s="43"/>
      <c r="S84" s="43"/>
      <c r="T84" s="44"/>
      <c r="U84" s="43"/>
      <c r="V84" s="43"/>
    </row>
    <row r="85" spans="1:22">
      <c r="A85" s="41">
        <v>2010</v>
      </c>
      <c r="B85" s="42" t="s">
        <v>17</v>
      </c>
      <c r="C85" s="62">
        <v>360.27590909090912</v>
      </c>
      <c r="D85" s="43">
        <v>3001.14</v>
      </c>
      <c r="E85" s="43"/>
      <c r="F85" s="61">
        <v>147.58000000000001</v>
      </c>
      <c r="G85" s="61">
        <v>46.578600000000002</v>
      </c>
      <c r="H85" s="84">
        <v>30.32</v>
      </c>
      <c r="I85" s="74" t="s">
        <v>18</v>
      </c>
      <c r="J85" s="43"/>
      <c r="K85" s="44"/>
      <c r="L85" s="44"/>
      <c r="M85" s="43"/>
      <c r="N85" s="43"/>
      <c r="O85" s="84"/>
      <c r="P85" s="74"/>
      <c r="Q85" s="68"/>
      <c r="R85" s="43"/>
      <c r="S85" s="43"/>
      <c r="T85" s="44"/>
      <c r="U85" s="43"/>
      <c r="V85" s="43"/>
    </row>
    <row r="86" spans="1:22">
      <c r="A86" s="41">
        <v>2010</v>
      </c>
      <c r="B86" s="42" t="s">
        <v>19</v>
      </c>
      <c r="C86" s="62">
        <v>361.40181818181821</v>
      </c>
      <c r="D86" s="43">
        <v>3026.94</v>
      </c>
      <c r="E86" s="43"/>
      <c r="F86" s="61">
        <v>147.5</v>
      </c>
      <c r="G86" s="61">
        <v>46.809856670000002</v>
      </c>
      <c r="H86" s="84">
        <v>30.97</v>
      </c>
      <c r="I86" s="74" t="s">
        <v>20</v>
      </c>
      <c r="J86" s="43"/>
      <c r="K86" s="44"/>
      <c r="L86" s="44"/>
      <c r="M86" s="43"/>
      <c r="N86" s="43"/>
      <c r="O86" s="84"/>
      <c r="P86" s="74"/>
      <c r="Q86" s="68"/>
      <c r="R86" s="43"/>
      <c r="S86" s="43"/>
      <c r="T86" s="44"/>
      <c r="U86" s="43"/>
      <c r="V86" s="43"/>
    </row>
    <row r="87" spans="1:22" ht="15.75" thickBot="1">
      <c r="A87" s="49">
        <v>2010</v>
      </c>
      <c r="B87" s="50" t="s">
        <v>21</v>
      </c>
      <c r="C87" s="55">
        <v>360.50125000000003</v>
      </c>
      <c r="D87" s="52">
        <v>3010.98</v>
      </c>
      <c r="E87" s="52"/>
      <c r="F87" s="54">
        <v>147.41</v>
      </c>
      <c r="G87" s="54">
        <v>46.99781935</v>
      </c>
      <c r="H87" s="80">
        <v>30.85</v>
      </c>
      <c r="I87" s="75" t="s">
        <v>28</v>
      </c>
      <c r="J87" s="55">
        <v>373.6608509199134</v>
      </c>
      <c r="K87" s="52">
        <v>2978.1</v>
      </c>
      <c r="L87" s="52"/>
      <c r="M87" s="54">
        <v>147.35</v>
      </c>
      <c r="N87" s="55">
        <v>45.959973001666668</v>
      </c>
      <c r="O87" s="80">
        <v>30.36</v>
      </c>
      <c r="P87" s="75"/>
      <c r="Q87" s="51"/>
      <c r="R87" s="52"/>
      <c r="S87" s="52"/>
      <c r="T87" s="53"/>
      <c r="U87" s="52"/>
      <c r="V87" s="52"/>
    </row>
    <row r="88" spans="1:22">
      <c r="A88" s="47">
        <v>2011</v>
      </c>
      <c r="B88" s="19" t="s">
        <v>3</v>
      </c>
      <c r="C88" s="29">
        <v>364.95066666666668</v>
      </c>
      <c r="D88" s="20">
        <v>3010.84</v>
      </c>
      <c r="E88" s="20"/>
      <c r="F88" s="21">
        <v>147.05000000000001</v>
      </c>
      <c r="G88" s="21">
        <v>47.308199999999999</v>
      </c>
      <c r="H88" s="89">
        <v>30.08</v>
      </c>
      <c r="I88" s="76" t="s">
        <v>3</v>
      </c>
      <c r="J88" s="29">
        <v>364.95066666666668</v>
      </c>
      <c r="K88" s="20">
        <v>3010.84</v>
      </c>
      <c r="L88" s="20"/>
      <c r="M88" s="21">
        <v>147.05000000000001</v>
      </c>
      <c r="N88" s="21">
        <v>47.308199999999999</v>
      </c>
      <c r="O88" s="89">
        <v>30.08</v>
      </c>
      <c r="P88" s="76" t="s">
        <v>23</v>
      </c>
      <c r="Q88" s="29">
        <v>366.14318037518041</v>
      </c>
      <c r="R88" s="20">
        <v>3016.9</v>
      </c>
      <c r="S88" s="20"/>
      <c r="T88" s="21">
        <v>146.41999999999999</v>
      </c>
      <c r="U88" s="21">
        <v>47.389600000000002</v>
      </c>
      <c r="V88" s="20">
        <v>29.26</v>
      </c>
    </row>
    <row r="89" spans="1:22">
      <c r="A89" s="41">
        <v>2011</v>
      </c>
      <c r="B89" s="42" t="s">
        <v>2</v>
      </c>
      <c r="C89" s="62">
        <v>365.05523809523811</v>
      </c>
      <c r="D89" s="43">
        <v>3015.19</v>
      </c>
      <c r="E89" s="43"/>
      <c r="F89" s="61">
        <v>146.44999999999999</v>
      </c>
      <c r="G89" s="61">
        <v>47.432299999999998</v>
      </c>
      <c r="H89" s="84">
        <v>29.29</v>
      </c>
      <c r="I89" s="74" t="s">
        <v>10</v>
      </c>
      <c r="J89" s="43"/>
      <c r="K89" s="44"/>
      <c r="L89" s="44"/>
      <c r="M89" s="43"/>
      <c r="N89" s="43"/>
      <c r="O89" s="84"/>
      <c r="P89" s="74" t="s">
        <v>24</v>
      </c>
      <c r="Q89" s="62">
        <v>374.17992063492062</v>
      </c>
      <c r="R89" s="43">
        <v>3775.52</v>
      </c>
      <c r="S89" s="43"/>
      <c r="T89" s="61">
        <v>145.59</v>
      </c>
      <c r="U89" s="61">
        <v>46.207066666666663</v>
      </c>
      <c r="V89" s="43">
        <v>27.99</v>
      </c>
    </row>
    <row r="90" spans="1:22">
      <c r="A90" s="41">
        <v>2011</v>
      </c>
      <c r="B90" s="42" t="s">
        <v>1</v>
      </c>
      <c r="C90" s="62">
        <v>368.42363636363638</v>
      </c>
      <c r="D90" s="43">
        <v>3024.67</v>
      </c>
      <c r="E90" s="43"/>
      <c r="F90" s="61">
        <v>145.76</v>
      </c>
      <c r="G90" s="61">
        <v>47.4283</v>
      </c>
      <c r="H90" s="84">
        <v>28.43</v>
      </c>
      <c r="I90" s="74" t="s">
        <v>52</v>
      </c>
      <c r="J90" s="62">
        <v>366.14318037518041</v>
      </c>
      <c r="K90" s="43">
        <v>3016.9</v>
      </c>
      <c r="L90" s="43"/>
      <c r="M90" s="61">
        <v>146.41999999999999</v>
      </c>
      <c r="N90" s="61">
        <v>47.389600000000002</v>
      </c>
      <c r="O90" s="84">
        <v>29.26</v>
      </c>
      <c r="P90" s="74" t="s">
        <v>25</v>
      </c>
      <c r="Q90" s="62">
        <v>368.78280193236714</v>
      </c>
      <c r="R90" s="43">
        <v>5113.74</v>
      </c>
      <c r="S90" s="43"/>
      <c r="T90" s="61">
        <v>146.56</v>
      </c>
      <c r="U90" s="61">
        <v>44.937566666666669</v>
      </c>
      <c r="V90" s="43">
        <v>29.03</v>
      </c>
    </row>
    <row r="91" spans="1:22">
      <c r="A91" s="41">
        <v>2011</v>
      </c>
      <c r="B91" s="42" t="s">
        <v>4</v>
      </c>
      <c r="C91" s="62">
        <v>373.64904761904802</v>
      </c>
      <c r="D91" s="43">
        <v>3048.27</v>
      </c>
      <c r="E91" s="43"/>
      <c r="F91" s="61">
        <v>145.44999999999999</v>
      </c>
      <c r="G91" s="61">
        <v>47.063299999999998</v>
      </c>
      <c r="H91" s="84">
        <v>28.1</v>
      </c>
      <c r="I91" s="74" t="s">
        <v>5</v>
      </c>
      <c r="J91" s="43"/>
      <c r="K91" s="44"/>
      <c r="L91" s="44"/>
      <c r="M91" s="43"/>
      <c r="N91" s="43"/>
      <c r="O91" s="84"/>
      <c r="P91" s="74" t="s">
        <v>26</v>
      </c>
      <c r="Q91" s="62">
        <v>380.8976877470356</v>
      </c>
      <c r="R91" s="43">
        <v>7845.03</v>
      </c>
      <c r="S91" s="43"/>
      <c r="T91" s="61">
        <v>147.91</v>
      </c>
      <c r="U91" s="61">
        <v>46.041339106666669</v>
      </c>
      <c r="V91" s="43">
        <v>31.22</v>
      </c>
    </row>
    <row r="92" spans="1:22">
      <c r="A92" s="41">
        <v>2011</v>
      </c>
      <c r="B92" s="42" t="s">
        <v>6</v>
      </c>
      <c r="C92" s="62">
        <v>374.24571428571426</v>
      </c>
      <c r="D92" s="43">
        <v>3547.97</v>
      </c>
      <c r="E92" s="43"/>
      <c r="F92" s="61">
        <v>145.56</v>
      </c>
      <c r="G92" s="61">
        <v>46.311399999999999</v>
      </c>
      <c r="H92" s="84">
        <v>27.87</v>
      </c>
      <c r="I92" s="74" t="s">
        <v>7</v>
      </c>
      <c r="J92" s="43"/>
      <c r="K92" s="44"/>
      <c r="L92" s="44"/>
      <c r="M92" s="43"/>
      <c r="N92" s="43"/>
      <c r="O92" s="84"/>
      <c r="P92" s="74"/>
      <c r="Q92" s="68"/>
      <c r="R92" s="43"/>
      <c r="S92" s="43"/>
      <c r="T92" s="44"/>
      <c r="U92" s="43"/>
      <c r="V92" s="43"/>
    </row>
    <row r="93" spans="1:22">
      <c r="A93" s="41">
        <v>2011</v>
      </c>
      <c r="B93" s="42" t="s">
        <v>8</v>
      </c>
      <c r="C93" s="62">
        <v>374.64500000000004</v>
      </c>
      <c r="D93" s="43">
        <v>4976.21</v>
      </c>
      <c r="E93" s="43"/>
      <c r="F93" s="61">
        <v>145.77000000000001</v>
      </c>
      <c r="G93" s="61">
        <v>45.246499999999997</v>
      </c>
      <c r="H93" s="84">
        <v>27.98</v>
      </c>
      <c r="I93" s="74" t="s">
        <v>9</v>
      </c>
      <c r="J93" s="62">
        <v>370.16155050505057</v>
      </c>
      <c r="K93" s="43">
        <v>3374.96</v>
      </c>
      <c r="L93" s="43"/>
      <c r="M93" s="43">
        <v>146.00666666666666</v>
      </c>
      <c r="N93" s="43">
        <v>46.798333333333325</v>
      </c>
      <c r="O93" s="84">
        <v>28.62</v>
      </c>
      <c r="P93" s="74"/>
      <c r="Q93" s="68"/>
      <c r="R93" s="43"/>
      <c r="S93" s="43"/>
      <c r="T93" s="44"/>
      <c r="U93" s="43"/>
      <c r="V93" s="43"/>
    </row>
    <row r="94" spans="1:22">
      <c r="A94" s="41">
        <v>2011</v>
      </c>
      <c r="B94" s="46" t="s">
        <v>11</v>
      </c>
      <c r="C94" s="62">
        <v>366.99761904761908</v>
      </c>
      <c r="D94" s="43">
        <v>4970.37</v>
      </c>
      <c r="E94" s="43"/>
      <c r="F94" s="61">
        <v>145.9</v>
      </c>
      <c r="G94" s="61">
        <v>45.076599999999999</v>
      </c>
      <c r="H94" s="84">
        <v>27.9</v>
      </c>
      <c r="I94" s="74" t="s">
        <v>12</v>
      </c>
      <c r="J94" s="43"/>
      <c r="K94" s="44"/>
      <c r="L94" s="44"/>
      <c r="M94" s="43"/>
      <c r="N94" s="43"/>
      <c r="O94" s="84"/>
      <c r="P94" s="74"/>
      <c r="Q94" s="68"/>
      <c r="R94" s="43"/>
      <c r="S94" s="43"/>
      <c r="T94" s="44"/>
      <c r="U94" s="43"/>
      <c r="V94" s="43"/>
    </row>
    <row r="95" spans="1:22">
      <c r="A95" s="41">
        <v>2011</v>
      </c>
      <c r="B95" s="42" t="s">
        <v>13</v>
      </c>
      <c r="C95" s="62">
        <v>367.07173913043476</v>
      </c>
      <c r="D95" s="43">
        <v>5016.3500000000004</v>
      </c>
      <c r="E95" s="43"/>
      <c r="F95" s="61">
        <v>146.56</v>
      </c>
      <c r="G95" s="61">
        <v>44.654400000000003</v>
      </c>
      <c r="H95" s="84">
        <v>28.77</v>
      </c>
      <c r="I95" s="74" t="s">
        <v>14</v>
      </c>
      <c r="J95" s="43"/>
      <c r="K95" s="44"/>
      <c r="L95" s="44"/>
      <c r="M95" s="43"/>
      <c r="N95" s="43"/>
      <c r="O95" s="84"/>
      <c r="P95" s="74"/>
      <c r="Q95" s="68"/>
      <c r="R95" s="43"/>
      <c r="S95" s="43"/>
      <c r="T95" s="44"/>
      <c r="U95" s="43"/>
      <c r="V95" s="43"/>
    </row>
    <row r="96" spans="1:22">
      <c r="A96" s="41">
        <v>2011</v>
      </c>
      <c r="B96" s="42" t="s">
        <v>15</v>
      </c>
      <c r="C96" s="62">
        <v>372.27904761904767</v>
      </c>
      <c r="D96" s="43">
        <v>5363.37</v>
      </c>
      <c r="E96" s="43"/>
      <c r="F96" s="61">
        <v>147.21</v>
      </c>
      <c r="G96" s="61">
        <v>45.081699999999998</v>
      </c>
      <c r="H96" s="84">
        <v>30.49</v>
      </c>
      <c r="I96" s="74" t="s">
        <v>16</v>
      </c>
      <c r="J96" s="62">
        <v>369.70196764748943</v>
      </c>
      <c r="K96" s="43">
        <v>3876.37</v>
      </c>
      <c r="L96" s="43"/>
      <c r="M96" s="43">
        <v>146.19</v>
      </c>
      <c r="N96" s="43">
        <v>46.178077777777773</v>
      </c>
      <c r="O96" s="84">
        <v>28.75</v>
      </c>
      <c r="P96" s="74"/>
      <c r="Q96" s="68"/>
      <c r="R96" s="43"/>
      <c r="S96" s="43"/>
      <c r="T96" s="44"/>
      <c r="U96" s="43"/>
      <c r="V96" s="43"/>
    </row>
    <row r="97" spans="1:22">
      <c r="A97" s="41">
        <v>2011</v>
      </c>
      <c r="B97" s="42" t="s">
        <v>17</v>
      </c>
      <c r="C97" s="62">
        <v>376.68772727272722</v>
      </c>
      <c r="D97" s="43">
        <v>6551.38</v>
      </c>
      <c r="E97" s="43"/>
      <c r="F97" s="61">
        <v>147.99</v>
      </c>
      <c r="G97" s="61">
        <v>45.272199999999998</v>
      </c>
      <c r="H97" s="84">
        <v>31.35</v>
      </c>
      <c r="I97" s="74" t="s">
        <v>18</v>
      </c>
      <c r="J97" s="43"/>
      <c r="K97" s="44"/>
      <c r="L97" s="44"/>
      <c r="M97" s="43"/>
      <c r="N97" s="43"/>
      <c r="O97" s="84"/>
      <c r="P97" s="74"/>
      <c r="Q97" s="68"/>
      <c r="R97" s="43"/>
      <c r="S97" s="43"/>
      <c r="T97" s="44"/>
      <c r="U97" s="43"/>
      <c r="V97" s="43"/>
    </row>
    <row r="98" spans="1:22">
      <c r="A98" s="41">
        <v>2011</v>
      </c>
      <c r="B98" s="42" t="s">
        <v>19</v>
      </c>
      <c r="C98" s="62">
        <v>382.78272727272724</v>
      </c>
      <c r="D98" s="43">
        <v>8700.89</v>
      </c>
      <c r="E98" s="43"/>
      <c r="F98" s="61">
        <v>147.85</v>
      </c>
      <c r="G98" s="61">
        <v>46.234236670000001</v>
      </c>
      <c r="H98" s="84">
        <v>30.86</v>
      </c>
      <c r="I98" s="74" t="s">
        <v>20</v>
      </c>
      <c r="J98" s="43"/>
      <c r="K98" s="44"/>
      <c r="L98" s="44"/>
      <c r="M98" s="43"/>
      <c r="N98" s="43"/>
      <c r="O98" s="84"/>
      <c r="P98" s="74"/>
      <c r="Q98" s="68"/>
      <c r="R98" s="43"/>
      <c r="S98" s="43"/>
      <c r="T98" s="44"/>
      <c r="U98" s="43"/>
      <c r="V98" s="43"/>
    </row>
    <row r="99" spans="1:22" ht="15.75" thickBot="1">
      <c r="A99" s="49">
        <v>2011</v>
      </c>
      <c r="B99" s="50" t="s">
        <v>21</v>
      </c>
      <c r="C99" s="55">
        <v>383.22260869565218</v>
      </c>
      <c r="D99" s="52">
        <v>8470.09</v>
      </c>
      <c r="E99" s="52"/>
      <c r="F99" s="54">
        <v>147.9</v>
      </c>
      <c r="G99" s="54">
        <v>46.617580650000001</v>
      </c>
      <c r="H99" s="80">
        <v>31.45</v>
      </c>
      <c r="I99" s="75" t="s">
        <v>29</v>
      </c>
      <c r="J99" s="55">
        <v>372.50089767237597</v>
      </c>
      <c r="K99" s="52">
        <v>4623.47</v>
      </c>
      <c r="L99" s="52"/>
      <c r="M99" s="54">
        <v>146.62</v>
      </c>
      <c r="N99" s="54">
        <v>46.14389311</v>
      </c>
      <c r="O99" s="80">
        <v>29.35</v>
      </c>
      <c r="P99" s="75"/>
      <c r="Q99" s="51"/>
      <c r="R99" s="52"/>
      <c r="S99" s="52"/>
      <c r="T99" s="53"/>
      <c r="U99" s="52"/>
      <c r="V99" s="52"/>
    </row>
    <row r="100" spans="1:22">
      <c r="A100" s="47">
        <v>2012</v>
      </c>
      <c r="B100" s="19" t="s">
        <v>3</v>
      </c>
      <c r="C100" s="29">
        <v>387.52882352941168</v>
      </c>
      <c r="D100" s="20">
        <v>8389.8700000000008</v>
      </c>
      <c r="E100" s="20"/>
      <c r="F100" s="21">
        <v>148.38</v>
      </c>
      <c r="G100" s="21">
        <v>46.68685806451613</v>
      </c>
      <c r="H100" s="89">
        <v>31.51</v>
      </c>
      <c r="I100" s="76" t="s">
        <v>3</v>
      </c>
      <c r="J100" s="29">
        <v>387.52882352941168</v>
      </c>
      <c r="K100" s="20">
        <v>8389.8700000000008</v>
      </c>
      <c r="L100" s="20"/>
      <c r="M100" s="21">
        <v>148.38</v>
      </c>
      <c r="N100" s="21">
        <v>46.68685806451613</v>
      </c>
      <c r="O100" s="89">
        <v>31.51</v>
      </c>
      <c r="P100" s="76" t="s">
        <v>23</v>
      </c>
      <c r="Q100" s="29">
        <v>388.429564553094</v>
      </c>
      <c r="R100" s="20">
        <v>8260.67</v>
      </c>
      <c r="S100" s="20"/>
      <c r="T100" s="21">
        <v>148.13999999999999</v>
      </c>
      <c r="U100" s="21">
        <v>46.718972339636629</v>
      </c>
      <c r="V100" s="20">
        <v>30.24</v>
      </c>
    </row>
    <row r="101" spans="1:22">
      <c r="A101" s="41">
        <v>2012</v>
      </c>
      <c r="B101" s="42" t="s">
        <v>2</v>
      </c>
      <c r="C101" s="62">
        <v>388.62714285714293</v>
      </c>
      <c r="D101" s="43">
        <v>8288.7999999999993</v>
      </c>
      <c r="E101" s="43"/>
      <c r="F101" s="61">
        <v>148.26</v>
      </c>
      <c r="G101" s="61">
        <v>46.791613793103437</v>
      </c>
      <c r="H101" s="84">
        <v>29.88</v>
      </c>
      <c r="I101" s="74" t="s">
        <v>10</v>
      </c>
      <c r="J101" s="62">
        <v>388.0779831932773</v>
      </c>
      <c r="K101" s="43">
        <v>8339.18</v>
      </c>
      <c r="L101" s="43"/>
      <c r="M101" s="61">
        <v>148.32</v>
      </c>
      <c r="N101" s="61">
        <v>46.739235928809784</v>
      </c>
      <c r="O101" s="84">
        <v>30.68</v>
      </c>
      <c r="P101" s="74" t="s">
        <v>24</v>
      </c>
      <c r="Q101" s="62">
        <v>401.52577272727279</v>
      </c>
      <c r="R101" s="43">
        <v>8179.57</v>
      </c>
      <c r="S101" s="43"/>
      <c r="T101" s="61">
        <v>148.17999999999998</v>
      </c>
      <c r="U101" s="61">
        <v>47.019739749103941</v>
      </c>
      <c r="V101" s="43">
        <v>30.98</v>
      </c>
    </row>
    <row r="102" spans="1:22">
      <c r="A102" s="41">
        <v>2012</v>
      </c>
      <c r="B102" s="42" t="s">
        <v>1</v>
      </c>
      <c r="C102" s="62">
        <v>389.13272727272738</v>
      </c>
      <c r="D102" s="43">
        <v>8105.86</v>
      </c>
      <c r="E102" s="43"/>
      <c r="F102" s="61">
        <v>147.79</v>
      </c>
      <c r="G102" s="61">
        <v>46.67844516129032</v>
      </c>
      <c r="H102" s="84">
        <v>29.37</v>
      </c>
      <c r="I102" s="74" t="s">
        <v>52</v>
      </c>
      <c r="J102" s="62">
        <v>388.429564553094</v>
      </c>
      <c r="K102" s="43">
        <v>8260.67</v>
      </c>
      <c r="L102" s="43"/>
      <c r="M102" s="61">
        <v>148.13999999999999</v>
      </c>
      <c r="N102" s="61">
        <v>46.718972339636629</v>
      </c>
      <c r="O102" s="84">
        <v>30.24</v>
      </c>
      <c r="P102" s="74" t="s">
        <v>25</v>
      </c>
      <c r="Q102" s="62">
        <v>410.66063637354256</v>
      </c>
      <c r="R102" s="43">
        <v>8362.42</v>
      </c>
      <c r="S102" s="43"/>
      <c r="T102" s="61">
        <v>149.68</v>
      </c>
      <c r="U102" s="61">
        <v>47.02962931899642</v>
      </c>
      <c r="V102" s="43">
        <v>32</v>
      </c>
    </row>
    <row r="103" spans="1:22">
      <c r="A103" s="41">
        <v>2012</v>
      </c>
      <c r="B103" s="42" t="s">
        <v>4</v>
      </c>
      <c r="C103" s="62">
        <v>392.02300000000002</v>
      </c>
      <c r="D103" s="43">
        <v>8059.32</v>
      </c>
      <c r="E103" s="43"/>
      <c r="F103" s="61">
        <v>147.79</v>
      </c>
      <c r="G103" s="61">
        <v>46.796083333333328</v>
      </c>
      <c r="H103" s="84">
        <v>29.47</v>
      </c>
      <c r="I103" s="74" t="s">
        <v>5</v>
      </c>
      <c r="J103" s="62">
        <v>389.32792341482048</v>
      </c>
      <c r="K103" s="43">
        <v>8209.8700000000008</v>
      </c>
      <c r="L103" s="43"/>
      <c r="M103" s="61">
        <v>148.05499999999998</v>
      </c>
      <c r="N103" s="61">
        <v>46.738250088060809</v>
      </c>
      <c r="O103" s="84">
        <v>30.05</v>
      </c>
      <c r="P103" s="74" t="s">
        <v>26</v>
      </c>
      <c r="Q103" s="62">
        <v>406.44092885375488</v>
      </c>
      <c r="R103" s="43">
        <v>8545.24</v>
      </c>
      <c r="S103" s="43"/>
      <c r="T103" s="61">
        <v>150.44</v>
      </c>
      <c r="U103" s="61">
        <v>47.249575161290323</v>
      </c>
      <c r="V103" s="43">
        <v>31.08</v>
      </c>
    </row>
    <row r="104" spans="1:22">
      <c r="A104" s="41">
        <v>2012</v>
      </c>
      <c r="B104" s="42" t="s">
        <v>6</v>
      </c>
      <c r="C104" s="62">
        <v>397.92250000000001</v>
      </c>
      <c r="D104" s="43">
        <v>8171.08</v>
      </c>
      <c r="E104" s="43"/>
      <c r="F104" s="61">
        <v>147.88999999999999</v>
      </c>
      <c r="G104" s="61">
        <v>47.068322580645159</v>
      </c>
      <c r="H104" s="84">
        <v>30.65</v>
      </c>
      <c r="I104" s="74" t="s">
        <v>7</v>
      </c>
      <c r="J104" s="62">
        <v>391.04683873185638</v>
      </c>
      <c r="K104" s="43">
        <v>8202.09</v>
      </c>
      <c r="L104" s="43"/>
      <c r="M104" s="61">
        <v>148.02199999999999</v>
      </c>
      <c r="N104" s="61">
        <v>46.804264586577673</v>
      </c>
      <c r="O104" s="84">
        <v>30.17</v>
      </c>
      <c r="P104" s="74"/>
      <c r="Q104" s="68"/>
      <c r="R104" s="43"/>
      <c r="S104" s="43"/>
      <c r="T104" s="44"/>
      <c r="U104" s="43"/>
      <c r="V104" s="43"/>
    </row>
    <row r="105" spans="1:22">
      <c r="A105" s="41">
        <v>2012</v>
      </c>
      <c r="B105" s="42" t="s">
        <v>8</v>
      </c>
      <c r="C105" s="62">
        <v>414.63181818181823</v>
      </c>
      <c r="D105" s="43">
        <v>8310.25</v>
      </c>
      <c r="E105" s="43"/>
      <c r="F105" s="61">
        <v>148.86000000000001</v>
      </c>
      <c r="G105" s="61">
        <v>47.194813333333336</v>
      </c>
      <c r="H105" s="84">
        <v>32.909999999999997</v>
      </c>
      <c r="I105" s="74" t="s">
        <v>9</v>
      </c>
      <c r="J105" s="62">
        <v>394.97766864018337</v>
      </c>
      <c r="K105" s="43">
        <v>8220.02</v>
      </c>
      <c r="L105" s="43"/>
      <c r="M105" s="43">
        <v>148.16166666666666</v>
      </c>
      <c r="N105" s="43">
        <v>46.869356044370285</v>
      </c>
      <c r="O105" s="84">
        <v>30.61</v>
      </c>
      <c r="P105" s="74"/>
      <c r="Q105" s="68"/>
      <c r="R105" s="43"/>
      <c r="S105" s="43"/>
      <c r="T105" s="44"/>
      <c r="U105" s="43"/>
      <c r="V105" s="43"/>
    </row>
    <row r="106" spans="1:22">
      <c r="A106" s="41">
        <v>2012</v>
      </c>
      <c r="B106" s="46" t="s">
        <v>11</v>
      </c>
      <c r="C106" s="62">
        <v>412.60142857142864</v>
      </c>
      <c r="D106" s="43">
        <v>8325.3700000000008</v>
      </c>
      <c r="E106" s="43"/>
      <c r="F106" s="61">
        <v>149.74</v>
      </c>
      <c r="G106" s="61">
        <v>47.204822580645157</v>
      </c>
      <c r="H106" s="84">
        <v>32.5</v>
      </c>
      <c r="I106" s="74" t="s">
        <v>12</v>
      </c>
      <c r="J106" s="62">
        <v>397.49534863036126</v>
      </c>
      <c r="K106" s="43">
        <v>8234.99</v>
      </c>
      <c r="L106" s="43"/>
      <c r="M106" s="43">
        <v>148.38714285714286</v>
      </c>
      <c r="N106" s="43">
        <v>46.917279835266697</v>
      </c>
      <c r="O106" s="84">
        <v>30.87</v>
      </c>
      <c r="P106" s="74"/>
      <c r="Q106" s="68"/>
      <c r="R106" s="43"/>
      <c r="S106" s="43"/>
      <c r="T106" s="44"/>
      <c r="U106" s="43"/>
      <c r="V106" s="43"/>
    </row>
    <row r="107" spans="1:22">
      <c r="A107" s="41">
        <v>2012</v>
      </c>
      <c r="B107" s="42" t="s">
        <v>13</v>
      </c>
      <c r="C107" s="62">
        <v>410.74521739130438</v>
      </c>
      <c r="D107" s="43">
        <v>8333.84</v>
      </c>
      <c r="E107" s="43"/>
      <c r="F107" s="61">
        <v>149.54</v>
      </c>
      <c r="G107" s="61">
        <v>46.891738709677412</v>
      </c>
      <c r="H107" s="84">
        <v>31.97</v>
      </c>
      <c r="I107" s="74" t="s">
        <v>14</v>
      </c>
      <c r="J107" s="62">
        <v>399.15158222547916</v>
      </c>
      <c r="K107" s="43">
        <v>8247.2800000000007</v>
      </c>
      <c r="L107" s="43"/>
      <c r="M107" s="43">
        <v>148.53125</v>
      </c>
      <c r="N107" s="43">
        <v>46.91408719456804</v>
      </c>
      <c r="O107" s="84">
        <v>31.01</v>
      </c>
      <c r="P107" s="74"/>
      <c r="Q107" s="68"/>
      <c r="R107" s="43"/>
      <c r="S107" s="43"/>
      <c r="T107" s="44"/>
      <c r="U107" s="43"/>
      <c r="V107" s="43"/>
    </row>
    <row r="108" spans="1:22">
      <c r="A108" s="41">
        <v>2012</v>
      </c>
      <c r="B108" s="42" t="s">
        <v>15</v>
      </c>
      <c r="C108" s="62">
        <v>408.63526315789483</v>
      </c>
      <c r="D108" s="43">
        <v>8428.4500000000007</v>
      </c>
      <c r="E108" s="43"/>
      <c r="F108" s="61">
        <v>149.77000000000001</v>
      </c>
      <c r="G108" s="61">
        <v>46.992326666666671</v>
      </c>
      <c r="H108" s="84">
        <v>31.52</v>
      </c>
      <c r="I108" s="74" t="s">
        <v>16</v>
      </c>
      <c r="J108" s="62">
        <v>400.20532455130314</v>
      </c>
      <c r="K108" s="43">
        <v>8267.2199999999993</v>
      </c>
      <c r="L108" s="43"/>
      <c r="M108" s="43">
        <v>148.66888888888889</v>
      </c>
      <c r="N108" s="43">
        <v>46.922780469245666</v>
      </c>
      <c r="O108" s="84">
        <v>31.06</v>
      </c>
      <c r="P108" s="74"/>
      <c r="Q108" s="68"/>
      <c r="R108" s="43"/>
      <c r="S108" s="43"/>
      <c r="T108" s="44"/>
      <c r="U108" s="43"/>
      <c r="V108" s="43"/>
    </row>
    <row r="109" spans="1:22">
      <c r="A109" s="41">
        <v>2012</v>
      </c>
      <c r="B109" s="42" t="s">
        <v>17</v>
      </c>
      <c r="C109" s="62">
        <v>406.63652173912999</v>
      </c>
      <c r="D109" s="43">
        <v>8525.5300000000007</v>
      </c>
      <c r="E109" s="43"/>
      <c r="F109" s="61">
        <v>150.38999999999999</v>
      </c>
      <c r="G109" s="61">
        <v>47.081758064516123</v>
      </c>
      <c r="H109" s="84">
        <v>31.09</v>
      </c>
      <c r="I109" s="74" t="s">
        <v>18</v>
      </c>
      <c r="J109" s="62">
        <v>400.84844427008585</v>
      </c>
      <c r="K109" s="43">
        <v>8292.69</v>
      </c>
      <c r="L109" s="43"/>
      <c r="M109" s="43">
        <v>148.84099999999998</v>
      </c>
      <c r="N109" s="43">
        <v>46.938678228772709</v>
      </c>
      <c r="O109" s="84">
        <v>31.07</v>
      </c>
      <c r="P109" s="74"/>
      <c r="Q109" s="68"/>
      <c r="R109" s="43"/>
      <c r="S109" s="43"/>
      <c r="T109" s="44"/>
      <c r="U109" s="43"/>
      <c r="V109" s="43"/>
    </row>
    <row r="110" spans="1:22">
      <c r="A110" s="41">
        <v>2012</v>
      </c>
      <c r="B110" s="42" t="s">
        <v>19</v>
      </c>
      <c r="C110" s="62">
        <v>407.14409090909089</v>
      </c>
      <c r="D110" s="43">
        <v>8544.26</v>
      </c>
      <c r="E110" s="43"/>
      <c r="F110" s="61">
        <v>150.52000000000001</v>
      </c>
      <c r="G110" s="61">
        <v>47.265990000000002</v>
      </c>
      <c r="H110" s="84">
        <v>31.41</v>
      </c>
      <c r="I110" s="74" t="s">
        <v>20</v>
      </c>
      <c r="J110" s="62">
        <v>401.42077578272261</v>
      </c>
      <c r="K110" s="43">
        <v>8315.25</v>
      </c>
      <c r="L110" s="43"/>
      <c r="M110" s="43">
        <v>148.99363636363634</v>
      </c>
      <c r="N110" s="43">
        <v>46.968433844338826</v>
      </c>
      <c r="O110" s="84">
        <v>31.1</v>
      </c>
      <c r="P110" s="74"/>
      <c r="Q110" s="68"/>
      <c r="R110" s="43"/>
      <c r="S110" s="43"/>
      <c r="T110" s="44"/>
      <c r="U110" s="43"/>
      <c r="V110" s="43"/>
    </row>
    <row r="111" spans="1:22" ht="15.75" thickBot="1">
      <c r="A111" s="49">
        <v>2012</v>
      </c>
      <c r="B111" s="50" t="s">
        <v>21</v>
      </c>
      <c r="C111" s="55">
        <v>405.54217391304343</v>
      </c>
      <c r="D111" s="52">
        <v>8565.9599999999991</v>
      </c>
      <c r="E111" s="52"/>
      <c r="F111" s="54">
        <v>150.41999999999999</v>
      </c>
      <c r="G111" s="54">
        <v>47.400977419354838</v>
      </c>
      <c r="H111" s="80">
        <v>30.74</v>
      </c>
      <c r="I111" s="75" t="s">
        <v>30</v>
      </c>
      <c r="J111" s="55">
        <v>401.76422562691602</v>
      </c>
      <c r="K111" s="52">
        <v>8335.86</v>
      </c>
      <c r="L111" s="52"/>
      <c r="M111" s="54">
        <v>149.11000000000001</v>
      </c>
      <c r="N111" s="54">
        <v>47.004479142256827</v>
      </c>
      <c r="O111" s="80">
        <v>31.07</v>
      </c>
      <c r="P111" s="75"/>
      <c r="Q111" s="51"/>
      <c r="R111" s="52"/>
      <c r="S111" s="52"/>
      <c r="T111" s="53"/>
      <c r="U111" s="52"/>
      <c r="V111" s="52"/>
    </row>
    <row r="112" spans="1:22">
      <c r="A112" s="47">
        <v>2013</v>
      </c>
      <c r="B112" s="19" t="s">
        <v>3</v>
      </c>
      <c r="C112" s="29">
        <v>406.66705882352937</v>
      </c>
      <c r="D112" s="20">
        <v>8629.01</v>
      </c>
      <c r="E112" s="20">
        <v>8648.3799999999992</v>
      </c>
      <c r="F112" s="21">
        <v>150.72999999999999</v>
      </c>
      <c r="G112" s="21">
        <v>47.519099999999995</v>
      </c>
      <c r="H112" s="89">
        <v>30.26</v>
      </c>
      <c r="I112" s="76" t="s">
        <v>3</v>
      </c>
      <c r="J112" s="29">
        <v>406.66705882352937</v>
      </c>
      <c r="K112" s="20">
        <v>8629.01</v>
      </c>
      <c r="L112" s="20">
        <v>8648.3799999999992</v>
      </c>
      <c r="M112" s="21">
        <v>150.72999999999999</v>
      </c>
      <c r="N112" s="21">
        <v>47.519099999999995</v>
      </c>
      <c r="O112" s="89">
        <v>30.26</v>
      </c>
      <c r="P112" s="76" t="s">
        <v>23</v>
      </c>
      <c r="Q112" s="20">
        <v>409.46526020934681</v>
      </c>
      <c r="R112" s="20">
        <v>8626.2999999999993</v>
      </c>
      <c r="S112" s="20">
        <v>8641.09</v>
      </c>
      <c r="T112" s="21">
        <v>150.66</v>
      </c>
      <c r="U112" s="21">
        <v>47.71410560498299</v>
      </c>
      <c r="V112" s="20">
        <v>30.4</v>
      </c>
    </row>
    <row r="113" spans="1:22">
      <c r="A113" s="41">
        <v>2013</v>
      </c>
      <c r="B113" s="42" t="s">
        <v>2</v>
      </c>
      <c r="C113" s="62">
        <v>407.02157894736837</v>
      </c>
      <c r="D113" s="43">
        <v>8627.43</v>
      </c>
      <c r="E113" s="43">
        <v>8646.0300000000007</v>
      </c>
      <c r="F113" s="61">
        <v>150.51</v>
      </c>
      <c r="G113" s="61">
        <v>47.800078571428564</v>
      </c>
      <c r="H113" s="84">
        <v>30.16</v>
      </c>
      <c r="I113" s="74" t="s">
        <v>10</v>
      </c>
      <c r="J113" s="43">
        <v>406.84431888544884</v>
      </c>
      <c r="K113" s="43">
        <v>8628.2199999999993</v>
      </c>
      <c r="L113" s="43">
        <v>8647.17</v>
      </c>
      <c r="M113" s="61">
        <v>150.62</v>
      </c>
      <c r="N113" s="61">
        <v>47.659589285714276</v>
      </c>
      <c r="O113" s="84">
        <v>30.21</v>
      </c>
      <c r="P113" s="74" t="s">
        <v>24</v>
      </c>
      <c r="Q113" s="62">
        <v>414.90207575757569</v>
      </c>
      <c r="R113" s="43">
        <v>8679.74</v>
      </c>
      <c r="S113" s="43">
        <v>8692.32</v>
      </c>
      <c r="T113" s="61">
        <v>151.13</v>
      </c>
      <c r="U113" s="62">
        <v>48.29928885304659</v>
      </c>
      <c r="V113" s="43">
        <v>31.61</v>
      </c>
    </row>
    <row r="114" spans="1:22">
      <c r="A114" s="41">
        <v>2013</v>
      </c>
      <c r="B114" s="42" t="s">
        <v>1</v>
      </c>
      <c r="C114" s="62">
        <v>414.70714285714286</v>
      </c>
      <c r="D114" s="43">
        <v>8622.4699999999993</v>
      </c>
      <c r="E114" s="43">
        <v>8630.31</v>
      </c>
      <c r="F114" s="61">
        <v>150.72999999999999</v>
      </c>
      <c r="G114" s="61">
        <v>47.823138243520411</v>
      </c>
      <c r="H114" s="84">
        <v>30.8</v>
      </c>
      <c r="I114" s="74" t="s">
        <v>52</v>
      </c>
      <c r="J114" s="43">
        <v>409.46526020934681</v>
      </c>
      <c r="K114" s="43">
        <v>8626.2999999999993</v>
      </c>
      <c r="L114" s="43">
        <v>8641.09</v>
      </c>
      <c r="M114" s="61">
        <v>150.66</v>
      </c>
      <c r="N114" s="61">
        <v>47.71410560498299</v>
      </c>
      <c r="O114" s="84">
        <v>30.4</v>
      </c>
      <c r="P114" s="74" t="s">
        <v>25</v>
      </c>
      <c r="Q114" s="62">
        <v>408.65515276993528</v>
      </c>
      <c r="R114" s="43">
        <v>8928.89</v>
      </c>
      <c r="S114" s="43">
        <v>8948.5499999999993</v>
      </c>
      <c r="T114" s="61">
        <v>152.91999999999999</v>
      </c>
      <c r="U114" s="62">
        <v>48.845796200716848</v>
      </c>
      <c r="V114" s="43">
        <v>32.79</v>
      </c>
    </row>
    <row r="115" spans="1:22">
      <c r="A115" s="41">
        <v>2013</v>
      </c>
      <c r="B115" s="42" t="s">
        <v>4</v>
      </c>
      <c r="C115" s="62">
        <v>416.29136363636354</v>
      </c>
      <c r="D115" s="43">
        <v>8650.42</v>
      </c>
      <c r="E115" s="43">
        <v>8663.57</v>
      </c>
      <c r="F115" s="61">
        <v>150.96</v>
      </c>
      <c r="G115" s="61">
        <v>48.206516666666658</v>
      </c>
      <c r="H115" s="84">
        <v>31.33</v>
      </c>
      <c r="I115" s="74" t="s">
        <v>5</v>
      </c>
      <c r="J115" s="43">
        <v>411.17178606610099</v>
      </c>
      <c r="K115" s="43">
        <v>8632.33</v>
      </c>
      <c r="L115" s="43">
        <v>8647.27</v>
      </c>
      <c r="M115" s="61">
        <v>150.73250000000002</v>
      </c>
      <c r="N115" s="61">
        <v>47.837208370403907</v>
      </c>
      <c r="O115" s="84">
        <v>30.63</v>
      </c>
      <c r="P115" s="74" t="s">
        <v>26</v>
      </c>
      <c r="Q115" s="62">
        <v>405.48050834431268</v>
      </c>
      <c r="R115" s="63">
        <v>9283.4</v>
      </c>
      <c r="S115" s="63">
        <v>9260.85</v>
      </c>
      <c r="T115" s="61">
        <v>153.81</v>
      </c>
      <c r="U115" s="61">
        <v>48.893045376344084</v>
      </c>
      <c r="V115" s="64">
        <v>32.53</v>
      </c>
    </row>
    <row r="116" spans="1:22">
      <c r="A116" s="41">
        <v>2013</v>
      </c>
      <c r="B116" s="42" t="s">
        <v>6</v>
      </c>
      <c r="C116" s="62">
        <v>415.78349999999989</v>
      </c>
      <c r="D116" s="43">
        <v>8674.99</v>
      </c>
      <c r="E116" s="43">
        <v>8684.7800000000007</v>
      </c>
      <c r="F116" s="61">
        <v>151</v>
      </c>
      <c r="G116" s="61">
        <v>48.191903225806449</v>
      </c>
      <c r="H116" s="84">
        <v>31.24</v>
      </c>
      <c r="I116" s="74" t="s">
        <v>7</v>
      </c>
      <c r="J116" s="43">
        <v>412.09412885288077</v>
      </c>
      <c r="K116" s="43">
        <v>8640.84</v>
      </c>
      <c r="L116" s="43">
        <v>8654.02</v>
      </c>
      <c r="M116" s="61">
        <v>150.786</v>
      </c>
      <c r="N116" s="61">
        <v>47.908147341484415</v>
      </c>
      <c r="O116" s="84">
        <v>30.75</v>
      </c>
      <c r="P116" s="74"/>
      <c r="Q116" s="68"/>
      <c r="R116" s="43"/>
      <c r="S116" s="43"/>
      <c r="T116" s="44"/>
      <c r="U116" s="43"/>
      <c r="V116" s="43"/>
    </row>
    <row r="117" spans="1:22">
      <c r="A117" s="41">
        <v>2013</v>
      </c>
      <c r="B117" s="42" t="s">
        <v>8</v>
      </c>
      <c r="C117" s="62">
        <v>412.63136363636363</v>
      </c>
      <c r="D117" s="43">
        <v>8713.94</v>
      </c>
      <c r="E117" s="43">
        <v>8738.77</v>
      </c>
      <c r="F117" s="61">
        <v>151.43</v>
      </c>
      <c r="G117" s="61">
        <v>48.499446666666664</v>
      </c>
      <c r="H117" s="84">
        <v>32.28</v>
      </c>
      <c r="I117" s="74" t="s">
        <v>9</v>
      </c>
      <c r="J117" s="62">
        <v>412.18366798346125</v>
      </c>
      <c r="K117" s="43">
        <v>8652.98</v>
      </c>
      <c r="L117" s="43">
        <v>8666.25</v>
      </c>
      <c r="M117" s="61">
        <v>150.89333333333335</v>
      </c>
      <c r="N117" s="62">
        <v>48.006697229014783</v>
      </c>
      <c r="O117" s="84">
        <v>31</v>
      </c>
      <c r="P117" s="74"/>
      <c r="Q117" s="68"/>
      <c r="R117" s="43"/>
      <c r="S117" s="43"/>
      <c r="T117" s="44"/>
      <c r="U117" s="43"/>
      <c r="V117" s="43"/>
    </row>
    <row r="118" spans="1:22">
      <c r="A118" s="41">
        <v>2013</v>
      </c>
      <c r="B118" s="46" t="s">
        <v>11</v>
      </c>
      <c r="C118" s="62">
        <v>410.47363636363627</v>
      </c>
      <c r="D118" s="43">
        <v>8839.9599999999991</v>
      </c>
      <c r="E118" s="43">
        <v>8874.4699999999993</v>
      </c>
      <c r="F118" s="61">
        <v>152.58000000000001</v>
      </c>
      <c r="G118" s="61">
        <v>48.864029032258067</v>
      </c>
      <c r="H118" s="84">
        <v>32.74</v>
      </c>
      <c r="I118" s="74" t="s">
        <v>12</v>
      </c>
      <c r="J118" s="62">
        <v>411.93937775205768</v>
      </c>
      <c r="K118" s="43">
        <v>8679.4500000000007</v>
      </c>
      <c r="L118" s="43">
        <v>8710.9</v>
      </c>
      <c r="M118" s="61">
        <v>151.13428571428571</v>
      </c>
      <c r="N118" s="62">
        <v>48.129173200906685</v>
      </c>
      <c r="O118" s="84">
        <v>31.24</v>
      </c>
      <c r="P118" s="74"/>
      <c r="Q118" s="68"/>
      <c r="R118" s="43"/>
      <c r="S118" s="43"/>
      <c r="T118" s="44"/>
      <c r="U118" s="43"/>
      <c r="V118" s="43"/>
    </row>
    <row r="119" spans="1:22">
      <c r="A119" s="41">
        <v>2013</v>
      </c>
      <c r="B119" s="42" t="s">
        <v>13</v>
      </c>
      <c r="C119" s="62">
        <v>407.31086956521739</v>
      </c>
      <c r="D119" s="43">
        <v>8915.8700000000008</v>
      </c>
      <c r="E119" s="43">
        <v>8929.7000000000007</v>
      </c>
      <c r="F119" s="61">
        <v>152.93</v>
      </c>
      <c r="G119" s="61">
        <v>48.728112903225821</v>
      </c>
      <c r="H119" s="84">
        <v>33.020000000000003</v>
      </c>
      <c r="I119" s="74" t="s">
        <v>14</v>
      </c>
      <c r="J119" s="62">
        <v>411.36081422870262</v>
      </c>
      <c r="K119" s="43">
        <v>8708.66</v>
      </c>
      <c r="L119" s="43">
        <v>8747.24</v>
      </c>
      <c r="M119" s="61">
        <v>151.36000000000001</v>
      </c>
      <c r="N119" s="62">
        <v>48.204040663696574</v>
      </c>
      <c r="O119" s="84">
        <v>31.46</v>
      </c>
      <c r="P119" s="74"/>
      <c r="Q119" s="68"/>
      <c r="R119" s="43"/>
      <c r="S119" s="43"/>
      <c r="T119" s="44"/>
      <c r="U119" s="43"/>
      <c r="V119" s="43"/>
    </row>
    <row r="120" spans="1:22">
      <c r="A120" s="41">
        <v>2013</v>
      </c>
      <c r="B120" s="42" t="s">
        <v>15</v>
      </c>
      <c r="C120" s="62">
        <v>408.18095238095236</v>
      </c>
      <c r="D120" s="43">
        <v>9031.8799999999992</v>
      </c>
      <c r="E120" s="43">
        <v>9058.2800000000007</v>
      </c>
      <c r="F120" s="61">
        <v>153.24</v>
      </c>
      <c r="G120" s="61">
        <v>48.945246666666662</v>
      </c>
      <c r="H120" s="84">
        <v>32.630000000000003</v>
      </c>
      <c r="I120" s="74" t="s">
        <v>16</v>
      </c>
      <c r="J120" s="62">
        <v>411.007496245619</v>
      </c>
      <c r="K120" s="43">
        <v>8743.99</v>
      </c>
      <c r="L120" s="43">
        <v>8787.6299999999992</v>
      </c>
      <c r="M120" s="61">
        <v>151.56777777777779</v>
      </c>
      <c r="N120" s="62">
        <v>48.286396886248809</v>
      </c>
      <c r="O120" s="84">
        <v>31.59</v>
      </c>
      <c r="P120" s="74"/>
      <c r="Q120" s="68"/>
      <c r="R120" s="43"/>
      <c r="S120" s="43"/>
      <c r="T120" s="44"/>
      <c r="U120" s="43"/>
      <c r="V120" s="43"/>
    </row>
    <row r="121" spans="1:22">
      <c r="A121" s="41">
        <v>2013</v>
      </c>
      <c r="B121" s="42" t="s">
        <v>17</v>
      </c>
      <c r="C121" s="62">
        <v>406.11478260869569</v>
      </c>
      <c r="D121" s="63">
        <v>9148.2099999999991</v>
      </c>
      <c r="E121" s="63">
        <v>9164.4</v>
      </c>
      <c r="F121" s="64">
        <v>153.99</v>
      </c>
      <c r="G121" s="102">
        <v>48.682329032258068</v>
      </c>
      <c r="H121" s="105">
        <v>32.06</v>
      </c>
      <c r="I121" s="74" t="s">
        <v>18</v>
      </c>
      <c r="J121" s="62">
        <v>410.51822488192693</v>
      </c>
      <c r="K121" s="61">
        <v>8745.1077777777773</v>
      </c>
      <c r="L121" s="61">
        <v>8881.51</v>
      </c>
      <c r="M121" s="61">
        <v>151.81</v>
      </c>
      <c r="N121" s="62">
        <v>48.325990100849729</v>
      </c>
      <c r="O121" s="107">
        <v>31.64</v>
      </c>
      <c r="P121" s="74"/>
      <c r="Q121" s="68"/>
      <c r="R121" s="43"/>
      <c r="S121" s="43"/>
      <c r="T121" s="44"/>
      <c r="U121" s="43"/>
      <c r="V121" s="43"/>
    </row>
    <row r="122" spans="1:22">
      <c r="A122" s="41">
        <v>2013</v>
      </c>
      <c r="B122" s="42" t="s">
        <v>19</v>
      </c>
      <c r="C122" s="62">
        <v>405.01090909090908</v>
      </c>
      <c r="D122" s="63">
        <v>9271.43</v>
      </c>
      <c r="E122" s="63">
        <v>9281.3700000000008</v>
      </c>
      <c r="F122" s="61">
        <v>153.41</v>
      </c>
      <c r="G122" s="61">
        <v>48.750619999999998</v>
      </c>
      <c r="H122" s="105">
        <v>32.64</v>
      </c>
      <c r="I122" s="74" t="s">
        <v>20</v>
      </c>
      <c r="J122" s="62">
        <v>410.01755981001622</v>
      </c>
      <c r="K122" s="61">
        <v>8826.86</v>
      </c>
      <c r="L122" s="61">
        <v>8923.59</v>
      </c>
      <c r="M122" s="72">
        <v>151.95545454545456</v>
      </c>
      <c r="N122" s="72">
        <v>48.3645928189543</v>
      </c>
      <c r="O122" s="107">
        <v>31.73</v>
      </c>
      <c r="P122" s="74"/>
      <c r="Q122" s="68"/>
      <c r="R122" s="43"/>
      <c r="S122" s="43"/>
      <c r="T122" s="44"/>
      <c r="U122" s="43"/>
      <c r="V122" s="43"/>
    </row>
    <row r="123" spans="1:22" ht="15.75" thickBot="1">
      <c r="A123" s="49">
        <v>2013</v>
      </c>
      <c r="B123" s="50" t="s">
        <v>21</v>
      </c>
      <c r="C123" s="55">
        <v>405.31583333333327</v>
      </c>
      <c r="D123" s="103">
        <v>9432.74</v>
      </c>
      <c r="E123" s="103">
        <v>9460.16</v>
      </c>
      <c r="F123" s="54">
        <v>154.04</v>
      </c>
      <c r="G123" s="54">
        <v>49.2461870967742</v>
      </c>
      <c r="H123" s="82">
        <v>32.89</v>
      </c>
      <c r="I123" s="75" t="s">
        <v>31</v>
      </c>
      <c r="J123" s="55">
        <v>409.6257492702926</v>
      </c>
      <c r="K123" s="54">
        <v>8875.83</v>
      </c>
      <c r="L123" s="54">
        <v>8971.06</v>
      </c>
      <c r="M123" s="67">
        <v>152.13</v>
      </c>
      <c r="N123" s="67">
        <v>48.438059008772626</v>
      </c>
      <c r="O123" s="95">
        <v>31.82</v>
      </c>
      <c r="P123" s="75"/>
      <c r="Q123" s="51"/>
      <c r="R123" s="52"/>
      <c r="S123" s="52"/>
      <c r="T123" s="53"/>
      <c r="U123" s="52"/>
      <c r="V123" s="52"/>
    </row>
    <row r="124" spans="1:22">
      <c r="A124" s="47">
        <v>2014</v>
      </c>
      <c r="B124" s="19" t="s">
        <v>3</v>
      </c>
      <c r="C124" s="20">
        <v>407.35374999999993</v>
      </c>
      <c r="D124" s="20">
        <v>9567.5499999999993</v>
      </c>
      <c r="E124" s="20">
        <v>9582.4699999999993</v>
      </c>
      <c r="F124" s="21">
        <v>154.96</v>
      </c>
      <c r="G124" s="21">
        <v>49.873432258064504</v>
      </c>
      <c r="H124" s="89">
        <v>33.46</v>
      </c>
      <c r="I124" s="76" t="s">
        <v>3</v>
      </c>
      <c r="J124" s="20">
        <v>407.35374999999993</v>
      </c>
      <c r="K124" s="20">
        <v>9567.5499999999993</v>
      </c>
      <c r="L124" s="20">
        <v>9582.4699999999993</v>
      </c>
      <c r="M124" s="21">
        <v>154.96</v>
      </c>
      <c r="N124" s="21">
        <v>49.873432258064504</v>
      </c>
      <c r="O124" s="89">
        <v>33.46</v>
      </c>
      <c r="P124" s="76" t="s">
        <v>23</v>
      </c>
      <c r="Q124" s="20">
        <v>411.03728174603174</v>
      </c>
      <c r="R124" s="20">
        <v>9694.1508215152589</v>
      </c>
      <c r="S124" s="20">
        <v>9711.42</v>
      </c>
      <c r="T124" s="21">
        <v>170.21</v>
      </c>
      <c r="U124" s="21">
        <v>51.9051928571429</v>
      </c>
      <c r="V124" s="20">
        <v>34.9452</v>
      </c>
    </row>
    <row r="125" spans="1:22">
      <c r="A125" s="41">
        <v>2014</v>
      </c>
      <c r="B125" s="42" t="s">
        <v>2</v>
      </c>
      <c r="C125" s="43">
        <v>411.54142857142853</v>
      </c>
      <c r="D125" s="43">
        <v>9698.94</v>
      </c>
      <c r="E125" s="43">
        <v>9709.8700000000008</v>
      </c>
      <c r="F125" s="61">
        <v>173.36</v>
      </c>
      <c r="G125" s="61">
        <v>51.41767857142856</v>
      </c>
      <c r="H125" s="84">
        <v>35.22</v>
      </c>
      <c r="I125" s="74" t="s">
        <v>10</v>
      </c>
      <c r="J125" s="43">
        <v>409.44758928571423</v>
      </c>
      <c r="K125" s="43">
        <v>9633.02</v>
      </c>
      <c r="L125" s="43">
        <v>9647.2099999999991</v>
      </c>
      <c r="M125" s="61">
        <v>164.16000000000003</v>
      </c>
      <c r="N125" s="61">
        <v>50.645555414746532</v>
      </c>
      <c r="O125" s="84">
        <v>34.33</v>
      </c>
      <c r="P125" s="74" t="s">
        <v>24</v>
      </c>
      <c r="Q125" s="43">
        <v>412.84285714285716</v>
      </c>
      <c r="R125" s="43">
        <v>10034.629999999999</v>
      </c>
      <c r="S125" s="43">
        <v>10040.9</v>
      </c>
      <c r="T125" s="61">
        <v>182.66</v>
      </c>
      <c r="U125" s="61">
        <v>53.070440752688178</v>
      </c>
      <c r="V125" s="43">
        <v>34.994599999999998</v>
      </c>
    </row>
    <row r="126" spans="1:22">
      <c r="A126" s="41">
        <v>2014</v>
      </c>
      <c r="B126" s="42" t="s">
        <v>1</v>
      </c>
      <c r="C126" s="43">
        <v>414.21666666666664</v>
      </c>
      <c r="D126" s="43">
        <v>9817.58</v>
      </c>
      <c r="E126" s="43">
        <v>9825.16</v>
      </c>
      <c r="F126" s="61">
        <v>182.31</v>
      </c>
      <c r="G126" s="61">
        <v>54.424467741935487</v>
      </c>
      <c r="H126" s="84">
        <v>36.210999999999999</v>
      </c>
      <c r="I126" s="74" t="s">
        <v>52</v>
      </c>
      <c r="J126" s="43">
        <v>411.03728174603174</v>
      </c>
      <c r="K126" s="43">
        <v>9694.1508215152589</v>
      </c>
      <c r="L126" s="43">
        <v>9711.42</v>
      </c>
      <c r="M126" s="61">
        <v>170.21</v>
      </c>
      <c r="N126" s="61">
        <v>51.9051928571429</v>
      </c>
      <c r="O126" s="84">
        <v>34.9452</v>
      </c>
      <c r="P126" s="74" t="s">
        <v>25</v>
      </c>
      <c r="Q126" s="43">
        <v>408.47553359683792</v>
      </c>
      <c r="R126" s="43">
        <v>10376.605886028718</v>
      </c>
      <c r="S126" s="43">
        <v>10355.6</v>
      </c>
      <c r="T126" s="61">
        <v>182.52</v>
      </c>
      <c r="U126" s="61">
        <v>52.64601161290323</v>
      </c>
      <c r="V126" s="43">
        <v>36.180799999999998</v>
      </c>
    </row>
    <row r="127" spans="1:22">
      <c r="A127" s="41">
        <v>2014</v>
      </c>
      <c r="B127" s="42" t="s">
        <v>4</v>
      </c>
      <c r="C127" s="43">
        <v>414.30666666666667</v>
      </c>
      <c r="D127" s="43">
        <v>9929.9599999999991</v>
      </c>
      <c r="E127" s="43">
        <v>9935.4699999999993</v>
      </c>
      <c r="F127" s="61">
        <v>182.04</v>
      </c>
      <c r="G127" s="61">
        <v>54.402910000000006</v>
      </c>
      <c r="H127" s="84">
        <v>35.661799999999999</v>
      </c>
      <c r="I127" s="74" t="s">
        <v>5</v>
      </c>
      <c r="J127" s="43">
        <v>411.85462797619044</v>
      </c>
      <c r="K127" s="43">
        <v>9752.57</v>
      </c>
      <c r="L127" s="43">
        <v>9765.0400000000009</v>
      </c>
      <c r="M127" s="61">
        <v>173.16759999999999</v>
      </c>
      <c r="N127" s="61">
        <v>52.529622142857136</v>
      </c>
      <c r="O127" s="84">
        <v>35.122999999999998</v>
      </c>
      <c r="P127" s="74" t="s">
        <v>26</v>
      </c>
      <c r="Q127" s="43">
        <v>431.32</v>
      </c>
      <c r="R127" s="43">
        <v>10788.9</v>
      </c>
      <c r="S127" s="43">
        <v>10840.84</v>
      </c>
      <c r="T127" s="61">
        <v>181.38</v>
      </c>
      <c r="U127" s="61">
        <v>56.994588028673839</v>
      </c>
      <c r="V127" s="43">
        <v>46.964700000000001</v>
      </c>
    </row>
    <row r="128" spans="1:22">
      <c r="A128" s="41">
        <v>2014</v>
      </c>
      <c r="B128" s="42" t="s">
        <v>6</v>
      </c>
      <c r="C128" s="43">
        <v>413.31999999999994</v>
      </c>
      <c r="D128" s="43">
        <v>10024.709999999999</v>
      </c>
      <c r="E128" s="43">
        <v>10029.129999999999</v>
      </c>
      <c r="F128" s="61">
        <v>182.42</v>
      </c>
      <c r="G128" s="61">
        <v>52.603632258064508</v>
      </c>
      <c r="H128" s="84">
        <v>34.926900000000003</v>
      </c>
      <c r="I128" s="74" t="s">
        <v>7</v>
      </c>
      <c r="J128" s="43">
        <v>412.14770238095235</v>
      </c>
      <c r="K128" s="43">
        <v>9806.4</v>
      </c>
      <c r="L128" s="43">
        <v>9823.34</v>
      </c>
      <c r="M128" s="61">
        <v>175.01929999999999</v>
      </c>
      <c r="N128" s="61">
        <v>52.544424165898612</v>
      </c>
      <c r="O128" s="84">
        <v>35.083599999999997</v>
      </c>
      <c r="P128" s="74"/>
      <c r="Q128" s="68"/>
      <c r="R128" s="43"/>
      <c r="S128" s="43"/>
      <c r="T128" s="44"/>
      <c r="U128" s="43"/>
      <c r="V128" s="43"/>
    </row>
    <row r="129" spans="1:22">
      <c r="A129" s="41">
        <v>2014</v>
      </c>
      <c r="B129" s="42" t="s">
        <v>8</v>
      </c>
      <c r="C129" s="43">
        <v>410.9019047619048</v>
      </c>
      <c r="D129" s="43">
        <v>10150.43</v>
      </c>
      <c r="E129" s="43">
        <v>10151.450000000001</v>
      </c>
      <c r="F129" s="61">
        <v>183.51</v>
      </c>
      <c r="G129" s="61">
        <v>52.204780000000021</v>
      </c>
      <c r="H129" s="84">
        <v>34.406500000000001</v>
      </c>
      <c r="I129" s="74" t="s">
        <v>9</v>
      </c>
      <c r="J129" s="43">
        <v>411.94006944444442</v>
      </c>
      <c r="K129" s="43">
        <v>9862.92</v>
      </c>
      <c r="L129" s="43">
        <v>9878.33</v>
      </c>
      <c r="M129" s="61">
        <v>176.43</v>
      </c>
      <c r="N129" s="61">
        <v>52.487816804915518</v>
      </c>
      <c r="O129" s="84">
        <v>34.969900000000003</v>
      </c>
      <c r="P129" s="74"/>
      <c r="Q129" s="68"/>
      <c r="R129" s="43"/>
      <c r="S129" s="43"/>
      <c r="T129" s="44"/>
      <c r="U129" s="43"/>
      <c r="V129" s="43"/>
    </row>
    <row r="130" spans="1:22">
      <c r="A130" s="41">
        <v>2014</v>
      </c>
      <c r="B130" s="46" t="s">
        <v>11</v>
      </c>
      <c r="C130" s="43">
        <v>407.13363636363641</v>
      </c>
      <c r="D130" s="43">
        <v>10258.129999999999</v>
      </c>
      <c r="E130" s="43">
        <v>10258.41</v>
      </c>
      <c r="F130" s="61">
        <v>183.52</v>
      </c>
      <c r="G130" s="61">
        <v>51.879819354838695</v>
      </c>
      <c r="H130" s="84">
        <v>34.635199999999998</v>
      </c>
      <c r="I130" s="74" t="s">
        <v>12</v>
      </c>
      <c r="J130" s="43">
        <v>411.25343614718616</v>
      </c>
      <c r="K130" s="43">
        <v>9918.43</v>
      </c>
      <c r="L130" s="43">
        <v>9930.5300000000007</v>
      </c>
      <c r="M130" s="61">
        <v>177.45</v>
      </c>
      <c r="N130" s="61">
        <v>52.400960026333109</v>
      </c>
      <c r="O130" s="84">
        <v>34.921900000000001</v>
      </c>
      <c r="P130" s="74"/>
      <c r="Q130" s="68"/>
      <c r="R130" s="43"/>
      <c r="S130" s="43"/>
      <c r="T130" s="44"/>
      <c r="U130" s="43"/>
      <c r="V130" s="43"/>
    </row>
    <row r="131" spans="1:22">
      <c r="A131" s="41">
        <v>2014</v>
      </c>
      <c r="B131" s="42" t="s">
        <v>13</v>
      </c>
      <c r="C131" s="43">
        <v>409.49478260869552</v>
      </c>
      <c r="D131" s="43">
        <v>10371.858099000781</v>
      </c>
      <c r="E131" s="43">
        <v>10370.77</v>
      </c>
      <c r="F131" s="61">
        <v>182.06904761904761</v>
      </c>
      <c r="G131" s="61">
        <v>52.124635483870989</v>
      </c>
      <c r="H131" s="84">
        <v>36.11</v>
      </c>
      <c r="I131" s="74" t="s">
        <v>14</v>
      </c>
      <c r="J131" s="43">
        <v>411.03360445487482</v>
      </c>
      <c r="K131" s="43">
        <v>9974.0076233136551</v>
      </c>
      <c r="L131" s="43">
        <v>9975.6200000000008</v>
      </c>
      <c r="M131" s="61">
        <v>178.02433406125607</v>
      </c>
      <c r="N131" s="61">
        <v>52.366419458525343</v>
      </c>
      <c r="O131" s="84">
        <v>35.068199999999997</v>
      </c>
      <c r="P131" s="74"/>
      <c r="Q131" s="68"/>
      <c r="R131" s="43"/>
      <c r="S131" s="43"/>
      <c r="T131" s="44"/>
      <c r="U131" s="43"/>
      <c r="V131" s="43"/>
    </row>
    <row r="132" spans="1:22">
      <c r="A132" s="41">
        <v>2014</v>
      </c>
      <c r="B132" s="42" t="s">
        <v>15</v>
      </c>
      <c r="C132" s="43">
        <v>408.79818181818177</v>
      </c>
      <c r="D132" s="43">
        <v>10501.257057896832</v>
      </c>
      <c r="E132" s="43">
        <v>10452.629999999999</v>
      </c>
      <c r="F132" s="61">
        <v>181.96</v>
      </c>
      <c r="G132" s="61">
        <v>53.933580000000006</v>
      </c>
      <c r="H132" s="84">
        <v>37.869500000000002</v>
      </c>
      <c r="I132" s="74" t="s">
        <v>16</v>
      </c>
      <c r="J132" s="43">
        <v>410.78522416190896</v>
      </c>
      <c r="K132" s="43">
        <v>10031.258647345378</v>
      </c>
      <c r="L132" s="43">
        <v>10021.9</v>
      </c>
      <c r="M132" s="61">
        <v>178.46</v>
      </c>
      <c r="N132" s="61">
        <v>52.540548407578086</v>
      </c>
      <c r="O132" s="84">
        <v>35.368899999999996</v>
      </c>
      <c r="P132" s="74"/>
      <c r="Q132" s="68"/>
      <c r="R132" s="43"/>
      <c r="S132" s="43"/>
      <c r="T132" s="44"/>
      <c r="U132" s="43"/>
      <c r="V132" s="43"/>
    </row>
    <row r="133" spans="1:22">
      <c r="A133" s="41">
        <v>2014</v>
      </c>
      <c r="B133" s="42" t="s">
        <v>17</v>
      </c>
      <c r="C133" s="43">
        <v>409.98304347826081</v>
      </c>
      <c r="D133" s="43">
        <v>10656.465168445993</v>
      </c>
      <c r="E133" s="43">
        <v>10672.89</v>
      </c>
      <c r="F133" s="61">
        <v>181.47</v>
      </c>
      <c r="G133" s="61">
        <v>55.295493548387107</v>
      </c>
      <c r="H133" s="84">
        <v>40.758938287856438</v>
      </c>
      <c r="I133" s="74" t="s">
        <v>18</v>
      </c>
      <c r="J133" s="43">
        <v>410.70500609354411</v>
      </c>
      <c r="K133" s="43">
        <v>10092.092039043255</v>
      </c>
      <c r="L133" s="43">
        <v>10082.030000000001</v>
      </c>
      <c r="M133" s="61">
        <v>178.7621</v>
      </c>
      <c r="N133" s="61">
        <v>52.816042921658983</v>
      </c>
      <c r="O133" s="84">
        <v>35.874192780938614</v>
      </c>
      <c r="P133" s="74"/>
      <c r="Q133" s="68"/>
      <c r="R133" s="43"/>
      <c r="S133" s="43"/>
      <c r="T133" s="44"/>
      <c r="U133" s="43"/>
      <c r="V133" s="43"/>
    </row>
    <row r="134" spans="1:22">
      <c r="A134" s="41">
        <v>2014</v>
      </c>
      <c r="B134" s="42" t="s">
        <v>19</v>
      </c>
      <c r="C134" s="43">
        <v>420.45380952380947</v>
      </c>
      <c r="D134" s="43">
        <v>10758.9</v>
      </c>
      <c r="E134" s="43">
        <v>10721.49</v>
      </c>
      <c r="F134" s="61">
        <v>180.87</v>
      </c>
      <c r="G134" s="61">
        <v>57.587786666666652</v>
      </c>
      <c r="H134" s="84">
        <v>45.864899999999999</v>
      </c>
      <c r="I134" s="74" t="s">
        <v>20</v>
      </c>
      <c r="J134" s="43">
        <v>411.59126095084099</v>
      </c>
      <c r="K134" s="43">
        <v>10151</v>
      </c>
      <c r="L134" s="43">
        <v>10142.91</v>
      </c>
      <c r="M134" s="61">
        <v>178.95</v>
      </c>
      <c r="N134" s="61">
        <v>53.249837807568767</v>
      </c>
      <c r="O134" s="84">
        <v>36.684399999999997</v>
      </c>
      <c r="P134" s="74"/>
      <c r="Q134" s="68"/>
      <c r="R134" s="43"/>
      <c r="S134" s="43"/>
      <c r="T134" s="44"/>
      <c r="U134" s="43"/>
      <c r="V134" s="43"/>
    </row>
    <row r="135" spans="1:22" ht="15.75" thickBot="1">
      <c r="A135" s="49">
        <v>2014</v>
      </c>
      <c r="B135" s="50" t="s">
        <v>21</v>
      </c>
      <c r="C135" s="52">
        <v>463.53359999999986</v>
      </c>
      <c r="D135" s="52">
        <v>10953.4</v>
      </c>
      <c r="E135" s="52">
        <v>11001.37</v>
      </c>
      <c r="F135" s="54">
        <v>181.81</v>
      </c>
      <c r="G135" s="54">
        <v>58.100483870967764</v>
      </c>
      <c r="H135" s="80">
        <v>55.4131</v>
      </c>
      <c r="I135" s="75" t="s">
        <v>38</v>
      </c>
      <c r="J135" s="55">
        <v>415.91978920493756</v>
      </c>
      <c r="K135" s="54">
        <v>10215.5</v>
      </c>
      <c r="L135" s="54">
        <v>10260.18</v>
      </c>
      <c r="M135" s="67">
        <v>179.19</v>
      </c>
      <c r="N135" s="67">
        <v>53.654058312852001</v>
      </c>
      <c r="O135" s="95">
        <v>37.967300000000002</v>
      </c>
      <c r="P135" s="75"/>
      <c r="Q135" s="51"/>
      <c r="R135" s="52"/>
      <c r="S135" s="52"/>
      <c r="T135" s="53"/>
      <c r="U135" s="52"/>
      <c r="V135" s="52"/>
    </row>
    <row r="136" spans="1:22">
      <c r="A136" s="47">
        <v>2015</v>
      </c>
      <c r="B136" s="19" t="s">
        <v>3</v>
      </c>
      <c r="C136" s="20">
        <v>475.73</v>
      </c>
      <c r="D136" s="20">
        <v>14377.233681187459</v>
      </c>
      <c r="E136" s="20">
        <v>14609.942459315123</v>
      </c>
      <c r="F136" s="21">
        <v>183.7005263157894</v>
      </c>
      <c r="G136" s="21">
        <v>59.5</v>
      </c>
      <c r="H136" s="89">
        <v>61.698799999999999</v>
      </c>
      <c r="I136" s="76" t="s">
        <v>3</v>
      </c>
      <c r="J136" s="20">
        <v>475.73</v>
      </c>
      <c r="K136" s="20">
        <v>14377.233681187459</v>
      </c>
      <c r="L136" s="20">
        <v>14609.942459315123</v>
      </c>
      <c r="M136" s="21">
        <v>183.7005263157894</v>
      </c>
      <c r="N136" s="21">
        <v>59.5</v>
      </c>
      <c r="O136" s="89">
        <v>61.698799999999999</v>
      </c>
      <c r="P136" s="76" t="s">
        <v>23</v>
      </c>
      <c r="Q136" s="20">
        <v>477.26</v>
      </c>
      <c r="R136" s="20">
        <v>14786.172827169248</v>
      </c>
      <c r="S136" s="20">
        <v>14846.036014865544</v>
      </c>
      <c r="T136" s="21">
        <v>184.64128654970759</v>
      </c>
      <c r="U136" s="21">
        <v>60.82</v>
      </c>
      <c r="V136" s="20">
        <v>62.16177297341715</v>
      </c>
    </row>
    <row r="137" spans="1:22">
      <c r="A137" s="41">
        <v>2015</v>
      </c>
      <c r="B137" s="42" t="s">
        <v>2</v>
      </c>
      <c r="C137" s="43">
        <v>478.39300000000003</v>
      </c>
      <c r="D137" s="43">
        <v>15096.63</v>
      </c>
      <c r="E137" s="43">
        <v>15013.31</v>
      </c>
      <c r="F137" s="61">
        <v>184.91500000000005</v>
      </c>
      <c r="G137" s="61">
        <v>60.76</v>
      </c>
      <c r="H137" s="84">
        <v>64.632369374647311</v>
      </c>
      <c r="I137" s="74" t="s">
        <v>10</v>
      </c>
      <c r="J137" s="43">
        <v>477.06150000000002</v>
      </c>
      <c r="K137" s="43">
        <v>14732.54</v>
      </c>
      <c r="L137" s="43">
        <v>14859.77</v>
      </c>
      <c r="M137" s="61">
        <v>184.31</v>
      </c>
      <c r="N137" s="61">
        <v>60.129999999999995</v>
      </c>
      <c r="O137" s="84">
        <v>63.148530348115315</v>
      </c>
      <c r="P137" s="74" t="s">
        <v>24</v>
      </c>
      <c r="Q137" s="43">
        <v>476.48</v>
      </c>
      <c r="R137" s="43">
        <v>14678.46</v>
      </c>
      <c r="S137" s="43">
        <v>14619.495025358676</v>
      </c>
      <c r="T137" s="61">
        <v>185.86</v>
      </c>
      <c r="U137" s="61">
        <v>60.53</v>
      </c>
      <c r="V137" s="43">
        <v>52.625319829778725</v>
      </c>
    </row>
    <row r="138" spans="1:22">
      <c r="A138" s="41">
        <v>2015</v>
      </c>
      <c r="B138" s="42" t="s">
        <v>1</v>
      </c>
      <c r="C138" s="43">
        <v>477.65140000000002</v>
      </c>
      <c r="D138" s="43">
        <v>14894.022595131142</v>
      </c>
      <c r="E138" s="43">
        <v>14818.78526261441</v>
      </c>
      <c r="F138" s="61">
        <v>185.30833333333331</v>
      </c>
      <c r="G138" s="61">
        <v>62.2</v>
      </c>
      <c r="H138" s="84">
        <v>60.234274425440603</v>
      </c>
      <c r="I138" s="74" t="s">
        <v>52</v>
      </c>
      <c r="J138" s="43">
        <v>477.26</v>
      </c>
      <c r="K138" s="43">
        <v>14786.172827169248</v>
      </c>
      <c r="L138" s="43">
        <v>14846.036014865544</v>
      </c>
      <c r="M138" s="61">
        <v>184.64128654970759</v>
      </c>
      <c r="N138" s="61">
        <v>60.82</v>
      </c>
      <c r="O138" s="84">
        <v>62.16177297341715</v>
      </c>
      <c r="P138" s="74" t="s">
        <v>25</v>
      </c>
      <c r="Q138" s="43">
        <v>479.39</v>
      </c>
      <c r="R138" s="43">
        <v>16387.888444491149</v>
      </c>
      <c r="S138" s="43">
        <v>16782.411627346184</v>
      </c>
      <c r="T138" s="61">
        <v>216.19681313131318</v>
      </c>
      <c r="U138" s="61">
        <v>64.240780681003585</v>
      </c>
      <c r="V138" s="43">
        <v>62.847703695212005</v>
      </c>
    </row>
    <row r="139" spans="1:22">
      <c r="A139" s="41">
        <v>2015</v>
      </c>
      <c r="B139" s="42" t="s">
        <v>4</v>
      </c>
      <c r="C139" s="43">
        <v>474.07429999999999</v>
      </c>
      <c r="D139" s="43">
        <v>14456.863835568902</v>
      </c>
      <c r="E139" s="43">
        <v>14114.288662573619</v>
      </c>
      <c r="F139" s="61">
        <v>185.73181818181828</v>
      </c>
      <c r="G139" s="61">
        <v>62.78</v>
      </c>
      <c r="H139" s="84">
        <v>52.869366981228673</v>
      </c>
      <c r="I139" s="74" t="s">
        <v>5</v>
      </c>
      <c r="J139" s="43">
        <v>476.462175</v>
      </c>
      <c r="K139" s="43">
        <v>14703.148928260389</v>
      </c>
      <c r="L139" s="43">
        <v>14695.068652881959</v>
      </c>
      <c r="M139" s="61">
        <v>184.91391945773526</v>
      </c>
      <c r="N139" s="61">
        <v>61.31</v>
      </c>
      <c r="O139" s="84">
        <v>59.695771906721347</v>
      </c>
      <c r="P139" s="74" t="s">
        <v>26</v>
      </c>
      <c r="Q139" s="43">
        <v>478.54</v>
      </c>
      <c r="R139" s="43">
        <v>17809.82</v>
      </c>
      <c r="S139" s="43">
        <v>17498.900000000001</v>
      </c>
      <c r="T139" s="61">
        <v>300.21710389610388</v>
      </c>
      <c r="U139" s="61">
        <v>72.250718422939073</v>
      </c>
      <c r="V139" s="43">
        <v>65.859800000000007</v>
      </c>
    </row>
    <row r="140" spans="1:22">
      <c r="A140" s="41">
        <v>2015</v>
      </c>
      <c r="B140" s="42" t="s">
        <v>6</v>
      </c>
      <c r="C140" s="43">
        <v>480.25</v>
      </c>
      <c r="D140" s="43">
        <v>14323.95</v>
      </c>
      <c r="E140" s="43">
        <v>14122.12</v>
      </c>
      <c r="F140" s="61">
        <v>185.80000000000007</v>
      </c>
      <c r="G140" s="61">
        <v>58.82</v>
      </c>
      <c r="H140" s="84">
        <v>50.5807</v>
      </c>
      <c r="I140" s="74" t="s">
        <v>7</v>
      </c>
      <c r="J140" s="43">
        <v>477.22</v>
      </c>
      <c r="K140" s="43">
        <v>14626.52</v>
      </c>
      <c r="L140" s="43">
        <v>14590.09</v>
      </c>
      <c r="M140" s="61">
        <v>185.09113556618823</v>
      </c>
      <c r="N140" s="61">
        <v>60.81</v>
      </c>
      <c r="O140" s="84">
        <v>57.75</v>
      </c>
      <c r="P140" s="74"/>
      <c r="Q140" s="68"/>
      <c r="R140" s="43"/>
      <c r="S140" s="43"/>
      <c r="T140" s="44"/>
      <c r="U140" s="43"/>
      <c r="V140" s="43"/>
    </row>
    <row r="141" spans="1:22">
      <c r="A141" s="41">
        <v>2015</v>
      </c>
      <c r="B141" s="42" t="s">
        <v>8</v>
      </c>
      <c r="C141" s="43">
        <v>475.12</v>
      </c>
      <c r="D141" s="43">
        <v>15272.29</v>
      </c>
      <c r="E141" s="43">
        <v>15317.318003183522</v>
      </c>
      <c r="F141" s="61">
        <v>186.04</v>
      </c>
      <c r="G141" s="61">
        <v>60</v>
      </c>
      <c r="H141" s="84">
        <v>54.49980585532294</v>
      </c>
      <c r="I141" s="74" t="s">
        <v>9</v>
      </c>
      <c r="J141" s="43">
        <v>476.87</v>
      </c>
      <c r="K141" s="43">
        <v>14732.22</v>
      </c>
      <c r="L141" s="43">
        <v>14736.739088628774</v>
      </c>
      <c r="M141" s="61">
        <v>185.25</v>
      </c>
      <c r="N141" s="61">
        <v>60.68</v>
      </c>
      <c r="O141" s="84">
        <v>57.195132519403856</v>
      </c>
      <c r="P141" s="74"/>
      <c r="Q141" s="68"/>
      <c r="R141" s="43"/>
      <c r="S141" s="43"/>
      <c r="T141" s="44"/>
      <c r="U141" s="43"/>
      <c r="V141" s="43"/>
    </row>
    <row r="142" spans="1:22">
      <c r="A142" s="41">
        <v>2015</v>
      </c>
      <c r="B142" s="46" t="s">
        <v>11</v>
      </c>
      <c r="C142" s="43">
        <v>477.33</v>
      </c>
      <c r="D142" s="43">
        <v>15281.466149444499</v>
      </c>
      <c r="E142" s="43">
        <v>15291.190825444315</v>
      </c>
      <c r="F142" s="61">
        <v>186.8</v>
      </c>
      <c r="G142" s="61">
        <v>62.154667741935484</v>
      </c>
      <c r="H142" s="84">
        <v>57.067300000000003</v>
      </c>
      <c r="I142" s="74" t="s">
        <v>12</v>
      </c>
      <c r="J142" s="43">
        <v>476.93</v>
      </c>
      <c r="K142" s="43">
        <v>14809.455342199664</v>
      </c>
      <c r="L142" s="43">
        <v>14819.622190608727</v>
      </c>
      <c r="M142" s="61">
        <v>185.47</v>
      </c>
      <c r="N142" s="61">
        <v>60.89</v>
      </c>
      <c r="O142" s="84">
        <v>57.176900000000003</v>
      </c>
      <c r="P142" s="74"/>
      <c r="Q142" s="68"/>
      <c r="R142" s="43"/>
      <c r="S142" s="43"/>
      <c r="T142" s="44"/>
      <c r="U142" s="43"/>
      <c r="V142" s="43"/>
    </row>
    <row r="143" spans="1:22">
      <c r="A143" s="41">
        <v>2015</v>
      </c>
      <c r="B143" s="42" t="s">
        <v>13</v>
      </c>
      <c r="C143" s="43">
        <v>479.78</v>
      </c>
      <c r="D143" s="43">
        <v>16307.08</v>
      </c>
      <c r="E143" s="43">
        <v>16779.490000000002</v>
      </c>
      <c r="F143" s="61">
        <v>203.62</v>
      </c>
      <c r="G143" s="61">
        <v>62.773470967741936</v>
      </c>
      <c r="H143" s="84">
        <v>65.151454150842298</v>
      </c>
      <c r="I143" s="74" t="s">
        <v>14</v>
      </c>
      <c r="J143" s="43">
        <v>477.29</v>
      </c>
      <c r="K143" s="43">
        <v>14988.86</v>
      </c>
      <c r="L143" s="43">
        <v>15251.07</v>
      </c>
      <c r="M143" s="61">
        <v>187.74</v>
      </c>
      <c r="N143" s="72">
        <v>61.12</v>
      </c>
      <c r="O143" s="84">
        <v>58.117672468795121</v>
      </c>
      <c r="P143" s="74"/>
      <c r="Q143" s="68"/>
      <c r="R143" s="43"/>
      <c r="S143" s="43"/>
      <c r="T143" s="44"/>
      <c r="U143" s="43"/>
      <c r="V143" s="43"/>
    </row>
    <row r="144" spans="1:22">
      <c r="A144" s="41">
        <v>2015</v>
      </c>
      <c r="B144" s="42" t="s">
        <v>15</v>
      </c>
      <c r="C144" s="43">
        <v>481.07</v>
      </c>
      <c r="D144" s="43">
        <v>17661.503878574975</v>
      </c>
      <c r="E144" s="43">
        <v>17626.227787114753</v>
      </c>
      <c r="F144" s="61">
        <v>258.16666666666669</v>
      </c>
      <c r="G144" s="61">
        <v>67.794203333333328</v>
      </c>
      <c r="H144" s="84">
        <v>66.766246486836593</v>
      </c>
      <c r="I144" s="74" t="s">
        <v>16</v>
      </c>
      <c r="J144" s="43">
        <v>477.71</v>
      </c>
      <c r="K144" s="43">
        <v>15264.6340672062</v>
      </c>
      <c r="L144" s="43">
        <v>15658.080017418159</v>
      </c>
      <c r="M144" s="61">
        <v>195.56522514619886</v>
      </c>
      <c r="N144" s="61">
        <v>61.865900000000003</v>
      </c>
      <c r="O144" s="84">
        <v>59.020450274180014</v>
      </c>
      <c r="P144" s="74"/>
      <c r="Q144" s="68"/>
      <c r="R144" s="43"/>
      <c r="S144" s="43"/>
      <c r="T144" s="44"/>
      <c r="U144" s="43"/>
      <c r="V144" s="43"/>
    </row>
    <row r="145" spans="1:22">
      <c r="A145" s="41">
        <v>2015</v>
      </c>
      <c r="B145" s="42" t="s">
        <v>17</v>
      </c>
      <c r="C145" s="43">
        <v>472.55</v>
      </c>
      <c r="D145" s="43">
        <v>17381.79</v>
      </c>
      <c r="E145" s="43">
        <v>16729.75</v>
      </c>
      <c r="F145" s="61">
        <v>275.54000000000002</v>
      </c>
      <c r="G145" s="61">
        <v>68.937200000000004</v>
      </c>
      <c r="H145" s="84">
        <v>63.065199999999997</v>
      </c>
      <c r="I145" s="74" t="s">
        <v>18</v>
      </c>
      <c r="J145" s="43">
        <v>477.19</v>
      </c>
      <c r="K145" s="43">
        <v>15464.19</v>
      </c>
      <c r="L145" s="43">
        <v>15810.41</v>
      </c>
      <c r="M145" s="61">
        <v>203.56</v>
      </c>
      <c r="N145" s="61">
        <v>62.573</v>
      </c>
      <c r="O145" s="84">
        <v>59.412999999999997</v>
      </c>
      <c r="P145" s="74"/>
      <c r="Q145" s="68"/>
      <c r="R145" s="43"/>
      <c r="S145" s="43"/>
      <c r="T145" s="44"/>
      <c r="U145" s="43"/>
      <c r="V145" s="43"/>
    </row>
    <row r="146" spans="1:22">
      <c r="A146" s="41">
        <v>2015</v>
      </c>
      <c r="B146" s="42" t="s">
        <v>19</v>
      </c>
      <c r="C146" s="43">
        <v>480.15</v>
      </c>
      <c r="D146" s="43">
        <v>17778.221838240439</v>
      </c>
      <c r="E146" s="43">
        <v>17787.91200605128</v>
      </c>
      <c r="F146" s="61">
        <v>302.27</v>
      </c>
      <c r="G146" s="61">
        <v>71.949413333333339</v>
      </c>
      <c r="H146" s="84">
        <v>65.025999999999996</v>
      </c>
      <c r="I146" s="74" t="s">
        <v>20</v>
      </c>
      <c r="J146" s="43">
        <v>477.46</v>
      </c>
      <c r="K146" s="43">
        <v>15661.478608153227</v>
      </c>
      <c r="L146" s="43">
        <v>16034.243915097586</v>
      </c>
      <c r="M146" s="61">
        <v>212.54</v>
      </c>
      <c r="N146" s="61">
        <v>63.425400000000003</v>
      </c>
      <c r="O146" s="84">
        <v>59.9026</v>
      </c>
      <c r="P146" s="74"/>
      <c r="Q146" s="68"/>
      <c r="R146" s="43"/>
      <c r="S146" s="43"/>
      <c r="T146" s="44"/>
      <c r="U146" s="43"/>
      <c r="V146" s="43"/>
    </row>
    <row r="147" spans="1:22" ht="15.75" thickBot="1">
      <c r="A147" s="49">
        <v>2015</v>
      </c>
      <c r="B147" s="50" t="s">
        <v>21</v>
      </c>
      <c r="C147" s="52">
        <v>482.93</v>
      </c>
      <c r="D147" s="52">
        <v>18280.82</v>
      </c>
      <c r="E147" s="52">
        <v>18014.77</v>
      </c>
      <c r="F147" s="54">
        <v>322.83800000000008</v>
      </c>
      <c r="G147" s="54">
        <v>75.865499999999983</v>
      </c>
      <c r="H147" s="80">
        <v>69.660300000000007</v>
      </c>
      <c r="I147" s="75" t="s">
        <v>40</v>
      </c>
      <c r="J147" s="55">
        <v>477.92</v>
      </c>
      <c r="K147" s="54">
        <v>15864.62</v>
      </c>
      <c r="L147" s="54">
        <v>16253.61</v>
      </c>
      <c r="M147" s="67">
        <v>221.72819483367499</v>
      </c>
      <c r="N147" s="67">
        <v>64.462108272529406</v>
      </c>
      <c r="O147" s="95">
        <v>60.660600000000002</v>
      </c>
      <c r="P147" s="75"/>
      <c r="Q147" s="51"/>
      <c r="R147" s="52"/>
      <c r="S147" s="52"/>
      <c r="T147" s="53"/>
      <c r="U147" s="52"/>
      <c r="V147" s="52"/>
    </row>
    <row r="148" spans="1:22">
      <c r="A148" s="47">
        <v>2016</v>
      </c>
      <c r="B148" s="19" t="s">
        <v>3</v>
      </c>
      <c r="C148" s="20">
        <v>486.04</v>
      </c>
      <c r="D148" s="20">
        <v>19989.512754511084</v>
      </c>
      <c r="E148" s="20">
        <v>18991.810000000001</v>
      </c>
      <c r="F148" s="21">
        <v>365.83</v>
      </c>
      <c r="G148" s="21">
        <v>75.888000000000005</v>
      </c>
      <c r="H148" s="89">
        <v>76.250600000000006</v>
      </c>
      <c r="I148" s="76" t="s">
        <v>3</v>
      </c>
      <c r="J148" s="20">
        <v>486.04</v>
      </c>
      <c r="K148" s="20">
        <v>19989.512754511084</v>
      </c>
      <c r="L148" s="20">
        <v>18991.810000000001</v>
      </c>
      <c r="M148" s="21">
        <v>365.83</v>
      </c>
      <c r="N148" s="21">
        <v>75.888000000000005</v>
      </c>
      <c r="O148" s="89">
        <v>76.250600000000006</v>
      </c>
      <c r="P148" s="76" t="s">
        <v>23</v>
      </c>
      <c r="Q148" s="20">
        <v>488.67</v>
      </c>
      <c r="R148" s="20">
        <v>20755.165475921251</v>
      </c>
      <c r="S148" s="20">
        <v>20615.330000000002</v>
      </c>
      <c r="T148" s="21">
        <v>356.62</v>
      </c>
      <c r="U148" s="21">
        <v>74.223674304783103</v>
      </c>
      <c r="V148" s="20">
        <v>74.585844187311181</v>
      </c>
    </row>
    <row r="149" spans="1:22">
      <c r="A149" s="41">
        <v>2016</v>
      </c>
      <c r="B149" s="42" t="s">
        <v>2</v>
      </c>
      <c r="C149" s="43">
        <v>493.64</v>
      </c>
      <c r="D149" s="43">
        <v>21659.56987447404</v>
      </c>
      <c r="E149" s="43">
        <v>21587.26</v>
      </c>
      <c r="F149" s="61">
        <v>359.15</v>
      </c>
      <c r="G149" s="61">
        <v>74.72</v>
      </c>
      <c r="H149" s="84">
        <v>77.217410000000001</v>
      </c>
      <c r="I149" s="74" t="s">
        <v>10</v>
      </c>
      <c r="J149" s="43">
        <v>489.84</v>
      </c>
      <c r="K149" s="43">
        <v>20807.792969534843</v>
      </c>
      <c r="L149" s="43">
        <v>20585.3</v>
      </c>
      <c r="M149" s="61">
        <v>362.49</v>
      </c>
      <c r="N149" s="61">
        <v>75.31</v>
      </c>
      <c r="O149" s="84">
        <v>76.732460000000003</v>
      </c>
      <c r="P149" s="74" t="s">
        <v>24</v>
      </c>
      <c r="Q149" s="43">
        <v>479.06</v>
      </c>
      <c r="R149" s="43">
        <v>19750.233807539276</v>
      </c>
      <c r="S149" s="43">
        <v>19667.572628137677</v>
      </c>
      <c r="T149" s="61">
        <v>335.59529961266804</v>
      </c>
      <c r="U149" s="61">
        <v>68.375793297491029</v>
      </c>
      <c r="V149" s="43">
        <v>65.881327740408267</v>
      </c>
    </row>
    <row r="150" spans="1:22">
      <c r="A150" s="41">
        <v>2016</v>
      </c>
      <c r="B150" s="42" t="s">
        <v>1</v>
      </c>
      <c r="C150" s="43">
        <v>486.33</v>
      </c>
      <c r="D150" s="43">
        <v>20650.309471623343</v>
      </c>
      <c r="E150" s="43">
        <v>20685.36</v>
      </c>
      <c r="F150" s="61">
        <v>344.87</v>
      </c>
      <c r="G150" s="61">
        <v>72.06007096774195</v>
      </c>
      <c r="H150" s="84">
        <v>70.471081257592246</v>
      </c>
      <c r="I150" s="74" t="s">
        <v>52</v>
      </c>
      <c r="J150" s="43">
        <v>488.67</v>
      </c>
      <c r="K150" s="43">
        <v>20755.165475921251</v>
      </c>
      <c r="L150" s="43">
        <v>20615.330000000002</v>
      </c>
      <c r="M150" s="61">
        <v>356.62</v>
      </c>
      <c r="N150" s="61">
        <v>74.223674304783103</v>
      </c>
      <c r="O150" s="84">
        <v>74.585844187311181</v>
      </c>
      <c r="P150" s="74" t="s">
        <v>25</v>
      </c>
      <c r="Q150" s="43">
        <v>475.36</v>
      </c>
      <c r="R150" s="44">
        <v>1.9681999999999999</v>
      </c>
      <c r="S150" s="44">
        <v>1.9645721674035201</v>
      </c>
      <c r="T150" s="61">
        <v>341.5</v>
      </c>
      <c r="U150" s="61">
        <v>68.225330465949824</v>
      </c>
      <c r="V150" s="43">
        <v>64.617757795749739</v>
      </c>
    </row>
    <row r="151" spans="1:22">
      <c r="A151" s="41">
        <v>2016</v>
      </c>
      <c r="B151" s="42" t="s">
        <v>4</v>
      </c>
      <c r="C151" s="43">
        <v>481.27</v>
      </c>
      <c r="D151" s="43">
        <v>19902.89</v>
      </c>
      <c r="E151" s="43">
        <v>19616.03</v>
      </c>
      <c r="F151" s="61">
        <v>337.53</v>
      </c>
      <c r="G151" s="61">
        <v>68.937799999999996</v>
      </c>
      <c r="H151" s="84">
        <v>66.682699999999997</v>
      </c>
      <c r="I151" s="74" t="s">
        <v>5</v>
      </c>
      <c r="J151" s="43">
        <v>486.82</v>
      </c>
      <c r="K151" s="43">
        <v>20538.73</v>
      </c>
      <c r="L151" s="43">
        <v>20481.2</v>
      </c>
      <c r="M151" s="61">
        <v>351.85</v>
      </c>
      <c r="N151" s="61">
        <v>72.904899999999998</v>
      </c>
      <c r="O151" s="84">
        <v>72.526300000000006</v>
      </c>
      <c r="P151" s="74" t="s">
        <v>26</v>
      </c>
      <c r="Q151" s="43">
        <v>478.87</v>
      </c>
      <c r="R151" s="44">
        <v>1.938029722901025</v>
      </c>
      <c r="S151" s="44">
        <v>1.9398939871881007</v>
      </c>
      <c r="T151" s="61">
        <v>334.93</v>
      </c>
      <c r="U151" s="61">
        <v>68.831465232974907</v>
      </c>
      <c r="V151" s="43">
        <v>63.068411254786511</v>
      </c>
    </row>
    <row r="152" spans="1:22">
      <c r="A152" s="41">
        <v>2016</v>
      </c>
      <c r="B152" s="42" t="s">
        <v>6</v>
      </c>
      <c r="C152" s="43">
        <v>478.37</v>
      </c>
      <c r="D152" s="43">
        <v>19451.03</v>
      </c>
      <c r="E152" s="43">
        <v>19454.214960064382</v>
      </c>
      <c r="F152" s="61">
        <v>332.73421052631574</v>
      </c>
      <c r="G152" s="61">
        <v>68.3172</v>
      </c>
      <c r="H152" s="84">
        <v>65.662999999999997</v>
      </c>
      <c r="I152" s="74" t="s">
        <v>7</v>
      </c>
      <c r="J152" s="43">
        <v>485.13</v>
      </c>
      <c r="K152" s="43">
        <v>20316.43</v>
      </c>
      <c r="L152" s="43">
        <v>20365.804486731493</v>
      </c>
      <c r="M152" s="61">
        <v>348.0231261487051</v>
      </c>
      <c r="N152" s="61">
        <v>71.969200000000001</v>
      </c>
      <c r="O152" s="84">
        <v>71.282540471635144</v>
      </c>
      <c r="P152" s="74"/>
      <c r="Q152" s="68"/>
      <c r="R152" s="44"/>
      <c r="S152" s="44"/>
      <c r="T152" s="44"/>
      <c r="U152" s="43"/>
      <c r="V152" s="43"/>
    </row>
    <row r="153" spans="1:22">
      <c r="A153" s="41">
        <v>2016</v>
      </c>
      <c r="B153" s="42" t="s">
        <v>8</v>
      </c>
      <c r="C153" s="43">
        <v>477.53</v>
      </c>
      <c r="D153" s="43">
        <v>19900.230325319208</v>
      </c>
      <c r="E153" s="43">
        <v>19927.500105511914</v>
      </c>
      <c r="F153" s="61">
        <v>336.52454545454549</v>
      </c>
      <c r="G153" s="61">
        <v>67.872420000000005</v>
      </c>
      <c r="H153" s="84">
        <v>65.306003172716458</v>
      </c>
      <c r="I153" s="74" t="s">
        <v>9</v>
      </c>
      <c r="J153" s="43">
        <v>483.86</v>
      </c>
      <c r="K153" s="43">
        <v>20246.465638812439</v>
      </c>
      <c r="L153" s="43">
        <v>20320.295118263963</v>
      </c>
      <c r="M153" s="61">
        <v>346.10669603301176</v>
      </c>
      <c r="N153" s="61">
        <v>71.299700000000001</v>
      </c>
      <c r="O153" s="84">
        <v>70.098605162294518</v>
      </c>
      <c r="P153" s="74"/>
      <c r="Q153" s="68"/>
      <c r="R153" s="44"/>
      <c r="S153" s="44"/>
      <c r="T153" s="44"/>
      <c r="U153" s="43"/>
      <c r="V153" s="43"/>
    </row>
    <row r="154" spans="1:22">
      <c r="A154" s="41">
        <v>2016</v>
      </c>
      <c r="B154" s="46" t="s">
        <v>11</v>
      </c>
      <c r="C154" s="43">
        <v>476.52</v>
      </c>
      <c r="D154" s="44">
        <v>1.9963</v>
      </c>
      <c r="E154" s="44">
        <v>1.9949576288071524</v>
      </c>
      <c r="F154" s="61">
        <v>340.96</v>
      </c>
      <c r="G154" s="61">
        <v>67.31</v>
      </c>
      <c r="H154" s="84">
        <v>64.334000000000003</v>
      </c>
      <c r="I154" s="74" t="s">
        <v>12</v>
      </c>
      <c r="J154" s="43">
        <v>482.81</v>
      </c>
      <c r="K154" s="44">
        <v>2.0206</v>
      </c>
      <c r="L154" s="44">
        <v>2.028756222531273</v>
      </c>
      <c r="M154" s="61">
        <v>345.37088231401015</v>
      </c>
      <c r="N154" s="61">
        <v>70.73</v>
      </c>
      <c r="O154" s="84">
        <v>69.244500000000002</v>
      </c>
      <c r="P154" s="74"/>
      <c r="Q154" s="68"/>
      <c r="R154" s="44"/>
      <c r="S154" s="44"/>
      <c r="T154" s="44"/>
      <c r="U154" s="43"/>
      <c r="V154" s="43"/>
    </row>
    <row r="155" spans="1:22">
      <c r="A155" s="41">
        <v>2016</v>
      </c>
      <c r="B155" s="42" t="s">
        <v>13</v>
      </c>
      <c r="C155" s="43">
        <v>475.45</v>
      </c>
      <c r="D155" s="44">
        <v>1.9601</v>
      </c>
      <c r="E155" s="44">
        <v>1.9580572176710764</v>
      </c>
      <c r="F155" s="61">
        <v>344.9168181818182</v>
      </c>
      <c r="G155" s="61">
        <v>68.601138709677414</v>
      </c>
      <c r="H155" s="84">
        <v>64.923100000000005</v>
      </c>
      <c r="I155" s="74" t="s">
        <v>14</v>
      </c>
      <c r="J155" s="43">
        <v>481.89</v>
      </c>
      <c r="K155" s="44">
        <v>2.0129000000000001</v>
      </c>
      <c r="L155" s="44">
        <v>2.0213922575875016</v>
      </c>
      <c r="M155" s="61">
        <v>345.31412429748616</v>
      </c>
      <c r="N155" s="72">
        <v>70.464157608917318</v>
      </c>
      <c r="O155" s="84">
        <v>68.688999999999993</v>
      </c>
      <c r="P155" s="74"/>
      <c r="Q155" s="68"/>
      <c r="R155" s="44"/>
      <c r="S155" s="44"/>
      <c r="T155" s="44"/>
      <c r="U155" s="43"/>
      <c r="V155" s="43"/>
    </row>
    <row r="156" spans="1:22">
      <c r="A156" s="41">
        <v>2016</v>
      </c>
      <c r="B156" s="42" t="s">
        <v>15</v>
      </c>
      <c r="C156" s="43">
        <v>474.1</v>
      </c>
      <c r="D156" s="44">
        <v>1.9486000000000001</v>
      </c>
      <c r="E156" s="44">
        <v>1.946345576001588</v>
      </c>
      <c r="F156" s="61">
        <v>338.62</v>
      </c>
      <c r="G156" s="61">
        <v>68.761133333333333</v>
      </c>
      <c r="H156" s="84">
        <v>64.597568587528372</v>
      </c>
      <c r="I156" s="74" t="s">
        <v>16</v>
      </c>
      <c r="J156" s="43">
        <v>481.03</v>
      </c>
      <c r="K156" s="44">
        <v>2.0057</v>
      </c>
      <c r="L156" s="44">
        <v>2.0149042448373988</v>
      </c>
      <c r="M156" s="61">
        <v>344.57</v>
      </c>
      <c r="N156" s="61">
        <v>70.274900000000002</v>
      </c>
      <c r="O156" s="84">
        <v>68.221858396132347</v>
      </c>
      <c r="P156" s="74"/>
      <c r="Q156" s="68"/>
      <c r="R156" s="44"/>
      <c r="S156" s="44"/>
      <c r="T156" s="44"/>
      <c r="U156" s="43"/>
      <c r="V156" s="43"/>
    </row>
    <row r="157" spans="1:22">
      <c r="A157" s="41">
        <v>2016</v>
      </c>
      <c r="B157" s="42" t="s">
        <v>17</v>
      </c>
      <c r="C157" s="43">
        <v>475.25</v>
      </c>
      <c r="D157" s="44">
        <v>1.9141057830291897</v>
      </c>
      <c r="E157" s="44">
        <v>1.9124523602194701</v>
      </c>
      <c r="F157" s="61">
        <v>332.0104761904762</v>
      </c>
      <c r="G157" s="61">
        <v>68.268551612903224</v>
      </c>
      <c r="H157" s="84">
        <v>62.679810000000003</v>
      </c>
      <c r="I157" s="74" t="s">
        <v>18</v>
      </c>
      <c r="J157" s="43">
        <v>480.45</v>
      </c>
      <c r="K157" s="44">
        <v>1.9963185799858649</v>
      </c>
      <c r="L157" s="44">
        <v>2.0072498622153607</v>
      </c>
      <c r="M157" s="61">
        <v>343.31410896179847</v>
      </c>
      <c r="N157" s="61">
        <v>70.074299999999994</v>
      </c>
      <c r="O157" s="84">
        <v>67.646289999999993</v>
      </c>
      <c r="P157" s="74"/>
      <c r="Q157" s="68"/>
      <c r="R157" s="44"/>
      <c r="S157" s="44"/>
      <c r="T157" s="44"/>
      <c r="U157" s="43"/>
      <c r="V157" s="43"/>
    </row>
    <row r="158" spans="1:22">
      <c r="A158" s="41">
        <v>2016</v>
      </c>
      <c r="B158" s="42" t="s">
        <v>19</v>
      </c>
      <c r="C158" s="43">
        <v>478.52</v>
      </c>
      <c r="D158" s="44">
        <v>1.9369951114444952</v>
      </c>
      <c r="E158" s="44">
        <v>1.9393821026811118</v>
      </c>
      <c r="F158" s="61">
        <v>339.04727272727263</v>
      </c>
      <c r="G158" s="61">
        <v>68.957566666666693</v>
      </c>
      <c r="H158" s="84">
        <v>64.36124514731786</v>
      </c>
      <c r="I158" s="74" t="s">
        <v>20</v>
      </c>
      <c r="J158" s="43">
        <v>480.27</v>
      </c>
      <c r="K158" s="44">
        <v>1.9908512829924372</v>
      </c>
      <c r="L158" s="44">
        <v>2.0028696098937728</v>
      </c>
      <c r="M158" s="61">
        <v>342.92621475865974</v>
      </c>
      <c r="N158" s="61">
        <v>69.972800000000007</v>
      </c>
      <c r="O158" s="84">
        <v>67.340842678498845</v>
      </c>
      <c r="P158" s="74"/>
      <c r="Q158" s="68"/>
      <c r="R158" s="44"/>
      <c r="S158" s="44"/>
      <c r="T158" s="44"/>
      <c r="U158" s="43"/>
      <c r="V158" s="43"/>
    </row>
    <row r="159" spans="1:22" ht="15.75" thickBot="1">
      <c r="A159" s="49">
        <v>2016</v>
      </c>
      <c r="B159" s="50" t="s">
        <v>21</v>
      </c>
      <c r="C159" s="52">
        <v>482.84</v>
      </c>
      <c r="D159" s="53">
        <v>1.963300784582362</v>
      </c>
      <c r="E159" s="53">
        <v>1.9633391597887819</v>
      </c>
      <c r="F159" s="54">
        <v>333.73</v>
      </c>
      <c r="G159" s="54">
        <v>69.268277419354845</v>
      </c>
      <c r="H159" s="80">
        <v>62.184703757582426</v>
      </c>
      <c r="I159" s="75" t="s">
        <v>41</v>
      </c>
      <c r="J159" s="55">
        <v>480.49</v>
      </c>
      <c r="K159" s="56">
        <v>1.9885407160892365</v>
      </c>
      <c r="L159" s="56">
        <v>1.9998328748496199</v>
      </c>
      <c r="M159" s="67">
        <v>342.16</v>
      </c>
      <c r="N159" s="67">
        <v>69.914065825299701</v>
      </c>
      <c r="O159" s="95">
        <v>66.895304038299102</v>
      </c>
      <c r="P159" s="75"/>
      <c r="Q159" s="51"/>
      <c r="R159" s="53"/>
      <c r="S159" s="53"/>
      <c r="T159" s="53"/>
      <c r="U159" s="52"/>
      <c r="V159" s="52"/>
    </row>
    <row r="160" spans="1:22">
      <c r="A160" s="47">
        <v>2017</v>
      </c>
      <c r="B160" s="19" t="s">
        <v>3</v>
      </c>
      <c r="C160" s="20">
        <v>486.01</v>
      </c>
      <c r="D160" s="48">
        <v>1.9495066454576984</v>
      </c>
      <c r="E160" s="48">
        <v>1.9472489054313944</v>
      </c>
      <c r="F160" s="21">
        <v>331.14</v>
      </c>
      <c r="G160" s="21">
        <v>69.363880645161302</v>
      </c>
      <c r="H160" s="89">
        <v>59.955800000000004</v>
      </c>
      <c r="I160" s="76" t="s">
        <v>3</v>
      </c>
      <c r="J160" s="20">
        <v>486.01</v>
      </c>
      <c r="K160" s="48">
        <v>1.9495066454576984</v>
      </c>
      <c r="L160" s="48">
        <v>1.9472489054313944</v>
      </c>
      <c r="M160" s="21">
        <v>331.14</v>
      </c>
      <c r="N160" s="21">
        <v>69.363880645161302</v>
      </c>
      <c r="O160" s="89">
        <v>59.955800000000004</v>
      </c>
      <c r="P160" s="76" t="s">
        <v>23</v>
      </c>
      <c r="Q160" s="20">
        <v>485.78</v>
      </c>
      <c r="R160" s="48">
        <v>1.9132039067969688</v>
      </c>
      <c r="S160" s="48">
        <v>1.9102287365937931</v>
      </c>
      <c r="T160" s="21">
        <v>322.45999999999998</v>
      </c>
      <c r="U160" s="21">
        <v>69.246262403993853</v>
      </c>
      <c r="V160" s="20">
        <v>58.81162463553202</v>
      </c>
    </row>
    <row r="161" spans="1:22">
      <c r="A161" s="41">
        <v>2017</v>
      </c>
      <c r="B161" s="42" t="s">
        <v>2</v>
      </c>
      <c r="C161" s="43">
        <v>486.51</v>
      </c>
      <c r="D161" s="44">
        <v>1.8966641689826766</v>
      </c>
      <c r="E161" s="44">
        <v>1.8921684043805362</v>
      </c>
      <c r="F161" s="61">
        <v>320.17849999999993</v>
      </c>
      <c r="G161" s="61">
        <v>69.259767857142862</v>
      </c>
      <c r="H161" s="84">
        <v>58.392099999999999</v>
      </c>
      <c r="I161" s="74" t="s">
        <v>10</v>
      </c>
      <c r="J161" s="43">
        <v>486.26</v>
      </c>
      <c r="K161" s="44">
        <v>1.9229038981793216</v>
      </c>
      <c r="L161" s="44">
        <v>1.9197360163236994</v>
      </c>
      <c r="M161" s="61">
        <v>325.65799999999996</v>
      </c>
      <c r="N161" s="61">
        <v>69.311824251152075</v>
      </c>
      <c r="O161" s="84">
        <v>59.168799999999997</v>
      </c>
      <c r="P161" s="74" t="s">
        <v>24</v>
      </c>
      <c r="Q161" s="43">
        <v>483.36</v>
      </c>
      <c r="R161" s="44">
        <v>1.8805283310552743</v>
      </c>
      <c r="S161" s="44">
        <v>1.8806175671865466</v>
      </c>
      <c r="T161" s="61">
        <v>314.72257575757573</v>
      </c>
      <c r="U161" s="61">
        <v>68.119592867383517</v>
      </c>
      <c r="V161" s="43">
        <v>57.135899999999999</v>
      </c>
    </row>
    <row r="162" spans="1:22">
      <c r="A162" s="41">
        <v>2017</v>
      </c>
      <c r="B162" s="42" t="s">
        <v>1</v>
      </c>
      <c r="C162" s="43">
        <v>484.83</v>
      </c>
      <c r="D162" s="44">
        <v>1.8939504705483534</v>
      </c>
      <c r="E162" s="44">
        <v>1.8930132794415349</v>
      </c>
      <c r="F162" s="61">
        <v>316.07</v>
      </c>
      <c r="G162" s="61">
        <v>69.115138709677424</v>
      </c>
      <c r="H162" s="84">
        <v>58.103680291810079</v>
      </c>
      <c r="I162" s="74" t="s">
        <v>52</v>
      </c>
      <c r="J162" s="43">
        <v>485.78</v>
      </c>
      <c r="K162" s="44">
        <v>1.9132039067969688</v>
      </c>
      <c r="L162" s="44">
        <v>1.9102287365937931</v>
      </c>
      <c r="M162" s="61">
        <v>322.45999999999998</v>
      </c>
      <c r="N162" s="61">
        <v>69.246262403993853</v>
      </c>
      <c r="O162" s="84">
        <v>58.81162463553202</v>
      </c>
      <c r="P162" s="74" t="s">
        <v>25</v>
      </c>
      <c r="Q162" s="43">
        <v>478.63</v>
      </c>
      <c r="R162" s="44">
        <v>1.9447647625837106</v>
      </c>
      <c r="S162" s="44">
        <v>1.9447693084210249</v>
      </c>
      <c r="T162" s="61">
        <v>332.40875757575759</v>
      </c>
      <c r="U162" s="61">
        <v>68.877048100358422</v>
      </c>
      <c r="V162" s="43">
        <v>58.995713276823068</v>
      </c>
    </row>
    <row r="163" spans="1:22">
      <c r="A163" s="41">
        <v>2017</v>
      </c>
      <c r="B163" s="42" t="s">
        <v>4</v>
      </c>
      <c r="C163" s="43">
        <v>485.14</v>
      </c>
      <c r="D163" s="44">
        <v>1.8830760342542054</v>
      </c>
      <c r="E163" s="44">
        <v>1.8803224086362438</v>
      </c>
      <c r="F163" s="61">
        <v>312.23649999999992</v>
      </c>
      <c r="G163" s="61">
        <v>68.060450000000003</v>
      </c>
      <c r="H163" s="84">
        <v>56.43</v>
      </c>
      <c r="I163" s="74" t="s">
        <v>5</v>
      </c>
      <c r="J163" s="43">
        <v>485.62</v>
      </c>
      <c r="K163" s="44">
        <v>1.9056270474369623</v>
      </c>
      <c r="L163" s="44">
        <v>1.9027581196812891</v>
      </c>
      <c r="M163" s="61">
        <v>319.90457236842104</v>
      </c>
      <c r="N163" s="61">
        <v>68.949809302995391</v>
      </c>
      <c r="O163" s="84">
        <v>58.206949999999999</v>
      </c>
      <c r="P163" s="74" t="s">
        <v>26</v>
      </c>
      <c r="Q163" s="43">
        <v>483.09</v>
      </c>
      <c r="R163" s="44">
        <v>1.9905187660141315</v>
      </c>
      <c r="S163" s="44">
        <v>1.9911055078403277</v>
      </c>
      <c r="T163" s="61">
        <v>334.41220538720535</v>
      </c>
      <c r="U163" s="61">
        <v>69.223768064516122</v>
      </c>
      <c r="V163" s="43">
        <v>58.409313563229041</v>
      </c>
    </row>
    <row r="164" spans="1:22">
      <c r="A164" s="41">
        <v>2017</v>
      </c>
      <c r="B164" s="42" t="s">
        <v>6</v>
      </c>
      <c r="C164" s="43">
        <v>483.42</v>
      </c>
      <c r="D164" s="44">
        <v>1.8663865889828699</v>
      </c>
      <c r="E164" s="44">
        <v>1.8659708522976333</v>
      </c>
      <c r="F164" s="61">
        <v>313.51349999999991</v>
      </c>
      <c r="G164" s="61">
        <v>67.796641935483876</v>
      </c>
      <c r="H164" s="84">
        <v>57.167520000000003</v>
      </c>
      <c r="I164" s="74" t="s">
        <v>7</v>
      </c>
      <c r="J164" s="43">
        <v>485.18</v>
      </c>
      <c r="K164" s="44">
        <v>1.8977135025705854</v>
      </c>
      <c r="L164" s="44">
        <v>1.8948373297032017</v>
      </c>
      <c r="M164" s="61">
        <v>318.62635789473677</v>
      </c>
      <c r="N164" s="61">
        <v>68.719175829493082</v>
      </c>
      <c r="O164" s="84">
        <v>57.997570000000003</v>
      </c>
      <c r="P164" s="74"/>
      <c r="Q164" s="68"/>
      <c r="R164" s="44"/>
      <c r="S164" s="44"/>
      <c r="T164" s="44"/>
      <c r="U164" s="43"/>
      <c r="V164" s="43"/>
    </row>
    <row r="165" spans="1:22">
      <c r="A165" s="41">
        <v>2017</v>
      </c>
      <c r="B165" s="42" t="s">
        <v>8</v>
      </c>
      <c r="C165" s="43">
        <v>481.52</v>
      </c>
      <c r="D165" s="44">
        <v>1.8922136918007655</v>
      </c>
      <c r="E165" s="44">
        <v>1.8947730082959624</v>
      </c>
      <c r="F165" s="61">
        <v>318.41772727272729</v>
      </c>
      <c r="G165" s="61">
        <v>68.501686666666657</v>
      </c>
      <c r="H165" s="84">
        <v>57.8185</v>
      </c>
      <c r="I165" s="74" t="s">
        <v>9</v>
      </c>
      <c r="J165" s="43">
        <v>484.57</v>
      </c>
      <c r="K165" s="44">
        <v>1.896795758593248</v>
      </c>
      <c r="L165" s="44">
        <v>1.8948254354027096</v>
      </c>
      <c r="M165" s="61">
        <v>318.59158612440189</v>
      </c>
      <c r="N165" s="61">
        <v>68.682927635688685</v>
      </c>
      <c r="O165" s="84">
        <v>57.967700000000001</v>
      </c>
      <c r="P165" s="74"/>
      <c r="Q165" s="68"/>
      <c r="R165" s="44"/>
      <c r="S165" s="44"/>
      <c r="T165" s="44"/>
      <c r="U165" s="43"/>
      <c r="V165" s="43"/>
    </row>
    <row r="166" spans="1:22">
      <c r="A166" s="41">
        <v>2017</v>
      </c>
      <c r="B166" s="46" t="s">
        <v>11</v>
      </c>
      <c r="C166" s="43">
        <v>479.04</v>
      </c>
      <c r="D166" s="44">
        <v>1.9554903892792486</v>
      </c>
      <c r="E166" s="44">
        <v>1.9553690781305695</v>
      </c>
      <c r="F166" s="61">
        <v>325.31000000000006</v>
      </c>
      <c r="G166" s="61">
        <v>69.180754838709689</v>
      </c>
      <c r="H166" s="84">
        <v>59.668383970277617</v>
      </c>
      <c r="I166" s="74" t="s">
        <v>12</v>
      </c>
      <c r="J166" s="43">
        <v>483.78</v>
      </c>
      <c r="K166" s="44">
        <v>1.9050715908437739</v>
      </c>
      <c r="L166" s="44">
        <v>1.9042048631910398</v>
      </c>
      <c r="M166" s="61">
        <v>319.55135953520164</v>
      </c>
      <c r="N166" s="61">
        <v>68.75404580754882</v>
      </c>
      <c r="O166" s="84">
        <v>58.207599999999999</v>
      </c>
      <c r="P166" s="74"/>
      <c r="Q166" s="68"/>
      <c r="R166" s="44"/>
      <c r="S166" s="44"/>
      <c r="T166" s="44"/>
      <c r="U166" s="43"/>
      <c r="V166" s="43"/>
    </row>
    <row r="167" spans="1:22">
      <c r="A167" s="41">
        <v>2017</v>
      </c>
      <c r="B167" s="42" t="s">
        <v>13</v>
      </c>
      <c r="C167" s="43">
        <v>478.61</v>
      </c>
      <c r="D167" s="44">
        <v>1.9418450470981292</v>
      </c>
      <c r="E167" s="44">
        <v>1.9414719039855262</v>
      </c>
      <c r="F167" s="61">
        <v>332.69227272727272</v>
      </c>
      <c r="G167" s="61">
        <v>68.891916129032253</v>
      </c>
      <c r="H167" s="84">
        <v>59.646808173968097</v>
      </c>
      <c r="I167" s="74" t="s">
        <v>14</v>
      </c>
      <c r="J167" s="43">
        <v>483.14</v>
      </c>
      <c r="K167" s="44">
        <v>1.9096299156817667</v>
      </c>
      <c r="L167" s="44">
        <v>1.9093315107908448</v>
      </c>
      <c r="M167" s="61">
        <v>321.1939736842105</v>
      </c>
      <c r="N167" s="72">
        <v>68.771279597734249</v>
      </c>
      <c r="O167" s="84">
        <v>58.385619740812992</v>
      </c>
      <c r="P167" s="74"/>
      <c r="Q167" s="68"/>
      <c r="R167" s="44"/>
      <c r="S167" s="44"/>
      <c r="T167" s="44"/>
      <c r="U167" s="43"/>
      <c r="V167" s="43"/>
    </row>
    <row r="168" spans="1:22">
      <c r="A168" s="41">
        <v>2017</v>
      </c>
      <c r="B168" s="42" t="s">
        <v>15</v>
      </c>
      <c r="C168" s="43">
        <v>478.24</v>
      </c>
      <c r="D168" s="44">
        <v>1.9370060317875712</v>
      </c>
      <c r="E168" s="44">
        <v>1.9368170595929726</v>
      </c>
      <c r="F168" s="61">
        <v>339.22399999999999</v>
      </c>
      <c r="G168" s="61">
        <v>68.558473333333311</v>
      </c>
      <c r="H168" s="84">
        <v>57.693898262120612</v>
      </c>
      <c r="I168" s="74" t="s">
        <v>16</v>
      </c>
      <c r="J168" s="43">
        <v>482.59</v>
      </c>
      <c r="K168" s="44">
        <v>1.9126524988053835</v>
      </c>
      <c r="L168" s="44">
        <v>1.9122993529414938</v>
      </c>
      <c r="M168" s="61">
        <v>323.19730994152047</v>
      </c>
      <c r="N168" s="61">
        <v>68.747634457245255</v>
      </c>
      <c r="O168" s="84">
        <v>58.308354055305465</v>
      </c>
      <c r="P168" s="74"/>
      <c r="Q168" s="68"/>
      <c r="R168" s="44"/>
      <c r="S168" s="44"/>
      <c r="T168" s="44"/>
      <c r="U168" s="43"/>
      <c r="V168" s="43"/>
    </row>
    <row r="169" spans="1:22">
      <c r="A169" s="41">
        <v>2017</v>
      </c>
      <c r="B169" s="42" t="s">
        <v>17</v>
      </c>
      <c r="C169" s="43">
        <v>480.74</v>
      </c>
      <c r="D169" s="44">
        <v>1.9633484365618248</v>
      </c>
      <c r="E169" s="44">
        <v>1.9633224380609184</v>
      </c>
      <c r="F169" s="61">
        <v>337.09954545454536</v>
      </c>
      <c r="G169" s="61">
        <v>68.529583870967727</v>
      </c>
      <c r="H169" s="84">
        <v>57.729849999999999</v>
      </c>
      <c r="I169" s="74" t="s">
        <v>18</v>
      </c>
      <c r="J169" s="43">
        <v>482.41</v>
      </c>
      <c r="K169" s="44">
        <v>1.9176626209264971</v>
      </c>
      <c r="L169" s="44">
        <v>1.91756415490893</v>
      </c>
      <c r="M169" s="61">
        <v>324.58753349282296</v>
      </c>
      <c r="N169" s="61">
        <v>68.725829398617492</v>
      </c>
      <c r="O169" s="84">
        <v>58.2502</v>
      </c>
      <c r="P169" s="74"/>
      <c r="Q169" s="68"/>
      <c r="R169" s="44"/>
      <c r="S169" s="44"/>
      <c r="T169" s="44"/>
      <c r="U169" s="43"/>
      <c r="V169" s="43"/>
    </row>
    <row r="170" spans="1:22">
      <c r="A170" s="41">
        <v>2017</v>
      </c>
      <c r="B170" s="42" t="s">
        <v>19</v>
      </c>
      <c r="C170" s="72">
        <v>485.36</v>
      </c>
      <c r="D170" s="108">
        <v>1.9942508539549055</v>
      </c>
      <c r="E170" s="108">
        <v>1.9961276242885391</v>
      </c>
      <c r="F170" s="72">
        <v>332.47318181818179</v>
      </c>
      <c r="G170" s="72">
        <v>69.548330000000007</v>
      </c>
      <c r="H170" s="84">
        <v>58.918199999999999</v>
      </c>
      <c r="I170" s="74" t="s">
        <v>20</v>
      </c>
      <c r="J170" s="72">
        <v>482.67</v>
      </c>
      <c r="K170" s="108">
        <v>1.9245019125629497</v>
      </c>
      <c r="L170" s="108">
        <v>1.9249882988502993</v>
      </c>
      <c r="M170" s="72">
        <v>325.30441061331015</v>
      </c>
      <c r="N170" s="72">
        <v>68.800602180561356</v>
      </c>
      <c r="O170" s="84">
        <v>58.310699999999997</v>
      </c>
      <c r="P170" s="74"/>
      <c r="Q170" s="68"/>
      <c r="R170" s="44"/>
      <c r="S170" s="44"/>
      <c r="T170" s="44"/>
      <c r="U170" s="43"/>
      <c r="V170" s="43"/>
    </row>
    <row r="171" spans="1:22" ht="15.75" thickBot="1">
      <c r="A171" s="49">
        <v>2017</v>
      </c>
      <c r="B171" s="50" t="s">
        <v>21</v>
      </c>
      <c r="C171" s="52">
        <v>483.18</v>
      </c>
      <c r="D171" s="53">
        <v>2.0142884449546217</v>
      </c>
      <c r="E171" s="53">
        <v>2.0107802985837631</v>
      </c>
      <c r="F171" s="54">
        <v>333.66388888888889</v>
      </c>
      <c r="G171" s="54">
        <v>69.593390322580632</v>
      </c>
      <c r="H171" s="80">
        <v>58.586370131763893</v>
      </c>
      <c r="I171" s="75" t="s">
        <v>42</v>
      </c>
      <c r="J171" s="55">
        <v>482.72</v>
      </c>
      <c r="K171" s="56">
        <v>1.9318287418152646</v>
      </c>
      <c r="L171" s="56">
        <v>1.9333379761151599</v>
      </c>
      <c r="M171" s="67">
        <v>326.00103380294166</v>
      </c>
      <c r="N171" s="67">
        <v>68.866667859062957</v>
      </c>
      <c r="O171" s="95">
        <v>58.333577560480101</v>
      </c>
      <c r="P171" s="75"/>
      <c r="Q171" s="51"/>
      <c r="R171" s="53"/>
      <c r="S171" s="53"/>
      <c r="T171" s="53"/>
      <c r="U171" s="52"/>
      <c r="V171" s="52"/>
    </row>
    <row r="172" spans="1:22">
      <c r="A172" s="47">
        <v>2018</v>
      </c>
      <c r="B172" s="19" t="s">
        <v>3</v>
      </c>
      <c r="C172" s="20">
        <v>482.4</v>
      </c>
      <c r="D172" s="48">
        <v>1.9887497435081165</v>
      </c>
      <c r="E172" s="48">
        <v>1.9902635713407386</v>
      </c>
      <c r="F172" s="20">
        <v>327.01238095238091</v>
      </c>
      <c r="G172" s="20">
        <v>68.961251612903226</v>
      </c>
      <c r="H172" s="89">
        <v>56.784342308944773</v>
      </c>
      <c r="I172" s="76" t="s">
        <v>3</v>
      </c>
      <c r="J172" s="20">
        <v>482.4</v>
      </c>
      <c r="K172" s="48">
        <v>1.9887497435081165</v>
      </c>
      <c r="L172" s="48">
        <v>1.9902635713407386</v>
      </c>
      <c r="M172" s="20">
        <v>327.01238095238091</v>
      </c>
      <c r="N172" s="20">
        <v>68.961251612903226</v>
      </c>
      <c r="O172" s="89">
        <v>56.784342308944773</v>
      </c>
      <c r="P172" s="76" t="s">
        <v>23</v>
      </c>
      <c r="Q172" s="20">
        <v>481.39</v>
      </c>
      <c r="R172" s="48">
        <v>1.9740182373538957</v>
      </c>
      <c r="S172" s="48">
        <v>1.974800905251445</v>
      </c>
      <c r="T172" s="21">
        <v>323.2247566137566</v>
      </c>
      <c r="U172" s="21">
        <v>68.499211597542256</v>
      </c>
      <c r="V172" s="20">
        <v>56.874899999999997</v>
      </c>
    </row>
    <row r="173" spans="1:22">
      <c r="A173" s="41">
        <v>2018</v>
      </c>
      <c r="B173" s="42" t="s">
        <v>2</v>
      </c>
      <c r="C173" s="43">
        <v>481.37</v>
      </c>
      <c r="D173" s="44">
        <v>1.9756663489405786</v>
      </c>
      <c r="E173" s="44">
        <v>1.9738807047346896</v>
      </c>
      <c r="F173" s="61">
        <v>321.928</v>
      </c>
      <c r="G173" s="61">
        <v>68.340092857142864</v>
      </c>
      <c r="H173" s="84">
        <v>56.807636446470923</v>
      </c>
      <c r="I173" s="74" t="s">
        <v>10</v>
      </c>
      <c r="J173" s="43">
        <v>481.89</v>
      </c>
      <c r="K173" s="44">
        <v>1.9821972517166884</v>
      </c>
      <c r="L173" s="44">
        <v>1.9828349276337971</v>
      </c>
      <c r="M173" s="61">
        <v>324.47019047619045</v>
      </c>
      <c r="N173" s="61">
        <v>68.650672235023052</v>
      </c>
      <c r="O173" s="84">
        <v>56.795988183484333</v>
      </c>
      <c r="P173" s="74" t="s">
        <v>24</v>
      </c>
      <c r="Q173" s="43">
        <v>482.69</v>
      </c>
      <c r="R173" s="44">
        <v>2.0034999999999998</v>
      </c>
      <c r="S173" s="44">
        <v>2.0036886330567016</v>
      </c>
      <c r="T173" s="61">
        <v>329.755</v>
      </c>
      <c r="U173" s="61">
        <v>68.504099999999994</v>
      </c>
      <c r="V173" s="43">
        <v>61.773699999999998</v>
      </c>
    </row>
    <row r="174" spans="1:22">
      <c r="A174" s="41">
        <v>2018</v>
      </c>
      <c r="B174" s="42" t="s">
        <v>1</v>
      </c>
      <c r="C174" s="43">
        <v>480.41</v>
      </c>
      <c r="D174" s="44">
        <v>1.957761315013067</v>
      </c>
      <c r="E174" s="44">
        <v>1.9572904582828206</v>
      </c>
      <c r="F174" s="61">
        <v>320.73388888888894</v>
      </c>
      <c r="G174" s="61">
        <v>68.196290322580666</v>
      </c>
      <c r="H174" s="84">
        <v>57.033099999999997</v>
      </c>
      <c r="I174" s="74" t="s">
        <v>52</v>
      </c>
      <c r="J174" s="43">
        <v>481.39</v>
      </c>
      <c r="K174" s="44">
        <v>1.9740182373538957</v>
      </c>
      <c r="L174" s="44">
        <v>1.974800905251445</v>
      </c>
      <c r="M174" s="61">
        <v>323.2247566137566</v>
      </c>
      <c r="N174" s="61">
        <v>68.499211597542256</v>
      </c>
      <c r="O174" s="84">
        <v>56.874899999999997</v>
      </c>
      <c r="P174" s="74" t="s">
        <v>25</v>
      </c>
      <c r="Q174" s="43">
        <v>482.56</v>
      </c>
      <c r="R174" s="44">
        <v>2.0463158480846926</v>
      </c>
      <c r="S174" s="44">
        <v>2.050028829691986</v>
      </c>
      <c r="T174" s="43">
        <v>356.01761904761906</v>
      </c>
      <c r="U174" s="43">
        <v>68.701800000000006</v>
      </c>
      <c r="V174" s="43">
        <v>65.510599999999997</v>
      </c>
    </row>
    <row r="175" spans="1:22">
      <c r="A175" s="41">
        <v>2018</v>
      </c>
      <c r="B175" s="42" t="s">
        <v>4</v>
      </c>
      <c r="C175" s="43">
        <v>481.35</v>
      </c>
      <c r="D175" s="44">
        <v>2.0003000000000002</v>
      </c>
      <c r="E175" s="44">
        <v>2.0022959106787939</v>
      </c>
      <c r="F175" s="61">
        <v>324.89476190476188</v>
      </c>
      <c r="G175" s="61">
        <v>68.634573333333336</v>
      </c>
      <c r="H175" s="84">
        <v>60.4268</v>
      </c>
      <c r="I175" s="74" t="s">
        <v>5</v>
      </c>
      <c r="J175" s="43">
        <v>481.38</v>
      </c>
      <c r="K175" s="44">
        <v>1.9805999999999999</v>
      </c>
      <c r="L175" s="44">
        <v>1.9820083881760366</v>
      </c>
      <c r="M175" s="61">
        <v>323.64225793650792</v>
      </c>
      <c r="N175" s="61">
        <v>68.533100000000005</v>
      </c>
      <c r="O175" s="84">
        <v>57.742800000000003</v>
      </c>
      <c r="P175" s="74" t="s">
        <v>26</v>
      </c>
      <c r="Q175" s="43">
        <v>485.31</v>
      </c>
      <c r="R175" s="44">
        <v>2.1257961013445419</v>
      </c>
      <c r="S175" s="44">
        <v>2.1261974324754211</v>
      </c>
      <c r="T175" s="43">
        <v>369.82592812179763</v>
      </c>
      <c r="U175" s="43">
        <v>69.656187060931885</v>
      </c>
      <c r="V175" s="43">
        <v>66.472399999999993</v>
      </c>
    </row>
    <row r="176" spans="1:22">
      <c r="A176" s="41">
        <v>2018</v>
      </c>
      <c r="B176" s="42" t="s">
        <v>6</v>
      </c>
      <c r="C176" s="43">
        <v>484.09</v>
      </c>
      <c r="D176" s="44">
        <v>2.0074999999999998</v>
      </c>
      <c r="E176" s="44">
        <v>2.0072999999999999</v>
      </c>
      <c r="F176" s="61">
        <v>328.25599999999997</v>
      </c>
      <c r="G176" s="61">
        <v>68.560900000000004</v>
      </c>
      <c r="H176" s="84">
        <v>62.206200000000003</v>
      </c>
      <c r="I176" s="74" t="s">
        <v>7</v>
      </c>
      <c r="J176" s="43">
        <v>481.92</v>
      </c>
      <c r="K176" s="44">
        <v>1.9859</v>
      </c>
      <c r="L176" s="44">
        <v>1.9873000000000001</v>
      </c>
      <c r="M176" s="61">
        <v>324.565</v>
      </c>
      <c r="N176" s="61">
        <v>68.538600000000002</v>
      </c>
      <c r="O176" s="84">
        <v>58.609099999999998</v>
      </c>
      <c r="P176" s="74"/>
      <c r="Q176" s="68"/>
      <c r="R176" s="44"/>
      <c r="S176" s="44"/>
      <c r="T176" s="44"/>
      <c r="U176" s="43"/>
      <c r="V176" s="43"/>
    </row>
    <row r="177" spans="1:22">
      <c r="A177" s="41">
        <v>2018</v>
      </c>
      <c r="B177" s="42" t="s">
        <v>8</v>
      </c>
      <c r="C177" s="43">
        <v>482.62</v>
      </c>
      <c r="D177" s="44">
        <v>2.0028000000000001</v>
      </c>
      <c r="E177" s="44">
        <v>2.0014005468252569</v>
      </c>
      <c r="F177" s="61">
        <v>336.11430000000001</v>
      </c>
      <c r="G177" s="61">
        <v>68.316900000000004</v>
      </c>
      <c r="H177" s="84">
        <v>62.711500000000001</v>
      </c>
      <c r="I177" s="74" t="s">
        <v>9</v>
      </c>
      <c r="J177" s="43">
        <v>482.04</v>
      </c>
      <c r="K177" s="44">
        <v>1.9886999999999999</v>
      </c>
      <c r="L177" s="44">
        <v>1.989688735317239</v>
      </c>
      <c r="M177" s="61">
        <v>326.48989999999998</v>
      </c>
      <c r="N177" s="61">
        <v>68.5017</v>
      </c>
      <c r="O177" s="84">
        <v>59.273699999999998</v>
      </c>
      <c r="P177" s="74"/>
      <c r="Q177" s="68"/>
      <c r="R177" s="44"/>
      <c r="S177" s="44"/>
      <c r="T177" s="44"/>
      <c r="U177" s="43"/>
      <c r="V177" s="43"/>
    </row>
    <row r="178" spans="1:22">
      <c r="A178" s="41">
        <v>2018</v>
      </c>
      <c r="B178" s="46" t="s">
        <v>11</v>
      </c>
      <c r="C178" s="43">
        <v>481.43</v>
      </c>
      <c r="D178" s="44">
        <v>1.9843999999999999</v>
      </c>
      <c r="E178" s="44">
        <v>1.984</v>
      </c>
      <c r="F178" s="61">
        <v>344.18669999999997</v>
      </c>
      <c r="G178" s="61">
        <v>68.214299999999994</v>
      </c>
      <c r="H178" s="84">
        <v>62.881500000000003</v>
      </c>
      <c r="I178" s="74" t="s">
        <v>12</v>
      </c>
      <c r="J178" s="43">
        <v>481.95</v>
      </c>
      <c r="K178" s="44">
        <v>1.9881</v>
      </c>
      <c r="L178" s="44">
        <v>1.9888999999999999</v>
      </c>
      <c r="M178" s="61">
        <v>329.01799999999997</v>
      </c>
      <c r="N178" s="61">
        <v>68.460599999999999</v>
      </c>
      <c r="O178" s="84">
        <v>59.776200000000003</v>
      </c>
      <c r="P178" s="74"/>
      <c r="Q178" s="68"/>
      <c r="R178" s="44"/>
      <c r="S178" s="44"/>
      <c r="T178" s="44"/>
      <c r="U178" s="43"/>
      <c r="V178" s="43"/>
    </row>
    <row r="179" spans="1:22">
      <c r="A179" s="41">
        <v>2018</v>
      </c>
      <c r="B179" s="42" t="s">
        <v>13</v>
      </c>
      <c r="C179" s="43">
        <v>482.43</v>
      </c>
      <c r="D179" s="44">
        <v>2.0397844818250106</v>
      </c>
      <c r="E179" s="44">
        <v>2.0428711655454603</v>
      </c>
      <c r="F179" s="61">
        <v>356.53619047619048</v>
      </c>
      <c r="G179" s="61">
        <v>68.6858</v>
      </c>
      <c r="H179" s="84">
        <v>66.094399999999993</v>
      </c>
      <c r="I179" s="74" t="s">
        <v>14</v>
      </c>
      <c r="J179" s="43">
        <v>482.01</v>
      </c>
      <c r="K179" s="44">
        <v>1.9944907495501372</v>
      </c>
      <c r="L179" s="44">
        <v>1.9960589483817592</v>
      </c>
      <c r="M179" s="61">
        <v>332.45777182539683</v>
      </c>
      <c r="N179" s="61">
        <v>68.488799999999998</v>
      </c>
      <c r="O179" s="84">
        <v>60.531700000000001</v>
      </c>
      <c r="P179" s="74"/>
      <c r="Q179" s="68"/>
      <c r="R179" s="44"/>
      <c r="S179" s="44"/>
      <c r="T179" s="44"/>
      <c r="U179" s="43"/>
      <c r="V179" s="43"/>
    </row>
    <row r="180" spans="1:22">
      <c r="A180" s="41">
        <v>2018</v>
      </c>
      <c r="B180" s="42" t="s">
        <v>15</v>
      </c>
      <c r="C180" s="43">
        <v>483.82</v>
      </c>
      <c r="D180" s="44">
        <v>2.1169170765206053</v>
      </c>
      <c r="E180" s="44">
        <v>2.1190929150490683</v>
      </c>
      <c r="F180" s="43">
        <v>367.32999999999993</v>
      </c>
      <c r="G180" s="43">
        <v>69.20514</v>
      </c>
      <c r="H180" s="84">
        <v>67.646699999999996</v>
      </c>
      <c r="I180" s="74" t="s">
        <v>16</v>
      </c>
      <c r="J180" s="43">
        <v>482.21</v>
      </c>
      <c r="K180" s="44">
        <v>2.0077363088234876</v>
      </c>
      <c r="L180" s="44">
        <v>2.0106465905202531</v>
      </c>
      <c r="M180" s="43">
        <v>336.33246384479719</v>
      </c>
      <c r="N180" s="43">
        <v>68.568399999999997</v>
      </c>
      <c r="O180" s="84">
        <v>61.283700000000003</v>
      </c>
      <c r="P180" s="74"/>
      <c r="Q180" s="68"/>
      <c r="R180" s="44"/>
      <c r="S180" s="44"/>
      <c r="T180" s="44"/>
      <c r="U180" s="43"/>
      <c r="V180" s="43"/>
    </row>
    <row r="181" spans="1:22">
      <c r="A181" s="41">
        <v>2018</v>
      </c>
      <c r="B181" s="42" t="s">
        <v>17</v>
      </c>
      <c r="C181" s="43">
        <v>484.93</v>
      </c>
      <c r="D181" s="44">
        <v>2.1230253570556972</v>
      </c>
      <c r="E181" s="44">
        <v>2.1217046063581688</v>
      </c>
      <c r="F181" s="43">
        <v>367.16652173913042</v>
      </c>
      <c r="G181" s="43">
        <v>69.292045161290332</v>
      </c>
      <c r="H181" s="84">
        <v>65.885300000000001</v>
      </c>
      <c r="I181" s="74" t="s">
        <v>18</v>
      </c>
      <c r="J181" s="43">
        <v>482.49</v>
      </c>
      <c r="K181" s="44">
        <v>2.0189777082247318</v>
      </c>
      <c r="L181" s="44">
        <v>2.0222182768635406</v>
      </c>
      <c r="M181" s="43">
        <v>339.41586963423049</v>
      </c>
      <c r="N181" s="43">
        <v>68.640732791090642</v>
      </c>
      <c r="O181" s="84">
        <v>61.728999999999999</v>
      </c>
      <c r="P181" s="74"/>
      <c r="Q181" s="68"/>
      <c r="R181" s="44"/>
      <c r="S181" s="44"/>
      <c r="T181" s="44"/>
      <c r="U181" s="43"/>
      <c r="V181" s="43"/>
    </row>
    <row r="182" spans="1:22">
      <c r="A182" s="41">
        <v>2018</v>
      </c>
      <c r="B182" s="42" t="s">
        <v>19</v>
      </c>
      <c r="C182" s="43">
        <v>486.33</v>
      </c>
      <c r="D182" s="44">
        <v>2.122581171614053</v>
      </c>
      <c r="E182" s="44">
        <v>2.1235040059300641</v>
      </c>
      <c r="F182" s="43">
        <v>370.48681818181808</v>
      </c>
      <c r="G182" s="43">
        <v>69.832496666666628</v>
      </c>
      <c r="H182" s="84">
        <v>66.237499999999997</v>
      </c>
      <c r="I182" s="74" t="s">
        <v>20</v>
      </c>
      <c r="J182" s="43">
        <v>482.83</v>
      </c>
      <c r="K182" s="44">
        <v>2.0281834356538018</v>
      </c>
      <c r="L182" s="44">
        <v>2.0313370467528511</v>
      </c>
      <c r="M182" s="43">
        <v>342.24050132037485</v>
      </c>
      <c r="N182" s="43">
        <v>68.749099999999999</v>
      </c>
      <c r="O182" s="84">
        <v>62.125900000000001</v>
      </c>
      <c r="P182" s="74"/>
      <c r="Q182" s="68"/>
      <c r="R182" s="44"/>
      <c r="S182" s="44"/>
      <c r="T182" s="44"/>
      <c r="U182" s="43"/>
      <c r="V182" s="43"/>
    </row>
    <row r="183" spans="1:22" ht="15.75" thickBot="1">
      <c r="A183" s="49">
        <v>2018</v>
      </c>
      <c r="B183" s="50" t="s">
        <v>21</v>
      </c>
      <c r="C183" s="52">
        <v>484.67</v>
      </c>
      <c r="D183" s="53">
        <v>2.1317944630126981</v>
      </c>
      <c r="E183" s="53">
        <v>2.1331762276579105</v>
      </c>
      <c r="F183" s="52">
        <v>371.82444444444451</v>
      </c>
      <c r="G183" s="52">
        <v>69.844019354838679</v>
      </c>
      <c r="H183" s="80">
        <v>67.302700000000002</v>
      </c>
      <c r="I183" s="75" t="s">
        <v>43</v>
      </c>
      <c r="J183" s="52">
        <v>482.99</v>
      </c>
      <c r="K183" s="52">
        <v>2.036621885329827</v>
      </c>
      <c r="L183" s="53">
        <v>2.0402391545296701</v>
      </c>
      <c r="M183" s="52">
        <v>344.70582991404734</v>
      </c>
      <c r="N183" s="52">
        <v>68.840320327700965</v>
      </c>
      <c r="O183" s="80">
        <v>62.541600000000003</v>
      </c>
      <c r="P183" s="75"/>
      <c r="Q183" s="51"/>
      <c r="R183" s="53"/>
      <c r="S183" s="53"/>
      <c r="T183" s="53"/>
      <c r="U183" s="52"/>
      <c r="V183" s="52"/>
    </row>
    <row r="184" spans="1:22">
      <c r="A184" s="47">
        <v>2019</v>
      </c>
      <c r="B184" s="19" t="s">
        <v>3</v>
      </c>
      <c r="C184" s="20">
        <v>485.79</v>
      </c>
      <c r="D184" s="48">
        <v>2.1574444352908815</v>
      </c>
      <c r="E184" s="48">
        <v>2.1577755567590886</v>
      </c>
      <c r="F184" s="20">
        <v>378.13200000000001</v>
      </c>
      <c r="G184" s="20">
        <v>69.834400000000002</v>
      </c>
      <c r="H184" s="89">
        <v>67.332800000000006</v>
      </c>
      <c r="I184" s="76" t="s">
        <v>3</v>
      </c>
      <c r="J184" s="20">
        <v>485.79</v>
      </c>
      <c r="K184" s="48">
        <v>2.1574444352908815</v>
      </c>
      <c r="L184" s="48">
        <v>2.1577755567590886</v>
      </c>
      <c r="M184" s="20">
        <v>378.13200000000001</v>
      </c>
      <c r="N184" s="20">
        <v>69.834400000000002</v>
      </c>
      <c r="O184" s="89">
        <v>67.332800000000006</v>
      </c>
      <c r="P184" s="76" t="s">
        <v>23</v>
      </c>
      <c r="Q184" s="20">
        <v>487.23</v>
      </c>
      <c r="R184" s="48">
        <v>2.1458024556714306</v>
      </c>
      <c r="S184" s="48">
        <v>2.1446151396512656</v>
      </c>
      <c r="T184" s="20">
        <v>377.73333333333329</v>
      </c>
      <c r="U184" s="20">
        <v>69.790155683563754</v>
      </c>
      <c r="V184" s="20">
        <v>66.105400000000003</v>
      </c>
    </row>
    <row r="185" spans="1:22">
      <c r="A185" s="41">
        <v>2019</v>
      </c>
      <c r="B185" s="42" t="s">
        <v>2</v>
      </c>
      <c r="C185" s="43">
        <v>488.41</v>
      </c>
      <c r="D185" s="44">
        <v>2.1539413076895215</v>
      </c>
      <c r="E185" s="44">
        <v>2.1522530977812537</v>
      </c>
      <c r="F185" s="43">
        <v>377.43200000000002</v>
      </c>
      <c r="G185" s="43">
        <v>69.834354838709686</v>
      </c>
      <c r="H185" s="84">
        <v>65.859300000000005</v>
      </c>
      <c r="I185" s="74" t="s">
        <v>10</v>
      </c>
      <c r="J185" s="43">
        <v>487.1</v>
      </c>
      <c r="K185" s="44">
        <v>2.1556921598915562</v>
      </c>
      <c r="L185" s="44">
        <v>2.1549983688149981</v>
      </c>
      <c r="M185" s="43">
        <v>377.78200000000004</v>
      </c>
      <c r="N185" s="43">
        <v>69.795823847926272</v>
      </c>
      <c r="O185" s="84">
        <v>66.591999999999999</v>
      </c>
      <c r="P185" s="74" t="s">
        <v>24</v>
      </c>
      <c r="Q185" s="43">
        <v>481.1</v>
      </c>
      <c r="R185" s="44">
        <v>2.0919806160831906</v>
      </c>
      <c r="S185" s="44">
        <v>2.0909688687443966</v>
      </c>
      <c r="T185" s="43">
        <v>380.55224242424242</v>
      </c>
      <c r="U185" s="43">
        <v>69.793347813620045</v>
      </c>
      <c r="V185" s="43">
        <v>64.5518</v>
      </c>
    </row>
    <row r="186" spans="1:22">
      <c r="A186" s="41">
        <v>2019</v>
      </c>
      <c r="B186" s="42" t="s">
        <v>1</v>
      </c>
      <c r="C186" s="43">
        <v>487.48</v>
      </c>
      <c r="D186" s="44">
        <v>2.1261589525551412</v>
      </c>
      <c r="E186" s="44">
        <v>2.1256686124215847</v>
      </c>
      <c r="F186" s="43">
        <v>377.63941176470576</v>
      </c>
      <c r="G186" s="43">
        <v>69.778819354838703</v>
      </c>
      <c r="H186" s="84">
        <v>65.142899999999997</v>
      </c>
      <c r="I186" s="74" t="s">
        <v>52</v>
      </c>
      <c r="J186" s="43">
        <v>487.23</v>
      </c>
      <c r="K186" s="44">
        <v>2.1458024556714306</v>
      </c>
      <c r="L186" s="44">
        <v>2.1446151396512656</v>
      </c>
      <c r="M186" s="43">
        <v>377.73333333333329</v>
      </c>
      <c r="N186" s="43">
        <v>69.790155683563754</v>
      </c>
      <c r="O186" s="84">
        <v>66.105400000000003</v>
      </c>
      <c r="P186" s="74" t="s">
        <v>25</v>
      </c>
      <c r="Q186" s="43">
        <v>476.24</v>
      </c>
      <c r="R186" s="44">
        <v>2.0556565887403262</v>
      </c>
      <c r="S186" s="44">
        <v>2.0535999999999999</v>
      </c>
      <c r="T186" s="43">
        <v>385.77</v>
      </c>
      <c r="U186" s="43">
        <v>69.752577956989242</v>
      </c>
      <c r="V186" s="43">
        <v>64.560900000000004</v>
      </c>
    </row>
    <row r="187" spans="1:22">
      <c r="A187" s="41">
        <v>2019</v>
      </c>
      <c r="B187" s="42" t="s">
        <v>4</v>
      </c>
      <c r="C187" s="43">
        <v>484.29</v>
      </c>
      <c r="D187" s="44">
        <v>2.1156029634324391</v>
      </c>
      <c r="E187" s="44">
        <v>2.1123918297673812</v>
      </c>
      <c r="F187" s="43">
        <v>379.41772727272729</v>
      </c>
      <c r="G187" s="43">
        <v>69.796313333333316</v>
      </c>
      <c r="H187" s="84">
        <v>64.617000000000004</v>
      </c>
      <c r="I187" s="74" t="s">
        <v>5</v>
      </c>
      <c r="J187" s="43">
        <v>486.49</v>
      </c>
      <c r="K187" s="44">
        <v>2.1382124066512183</v>
      </c>
      <c r="L187" s="44">
        <v>2.1354603932343545</v>
      </c>
      <c r="M187" s="43">
        <v>378.15528475935827</v>
      </c>
      <c r="N187" s="43">
        <v>69.791695096006137</v>
      </c>
      <c r="O187" s="84">
        <v>65.730099999999993</v>
      </c>
      <c r="P187" s="74" t="s">
        <v>26</v>
      </c>
      <c r="Q187" s="43">
        <v>477.21</v>
      </c>
      <c r="R187" s="44">
        <v>2.0733750979479737</v>
      </c>
      <c r="S187" s="44">
        <v>2.0746279708934092</v>
      </c>
      <c r="T187" s="43">
        <v>386.93107769423563</v>
      </c>
      <c r="U187" s="43">
        <v>69.821315268817202</v>
      </c>
      <c r="V187" s="43">
        <v>63.715400000000002</v>
      </c>
    </row>
    <row r="188" spans="1:22">
      <c r="A188" s="41">
        <v>2019</v>
      </c>
      <c r="B188" s="42" t="s">
        <v>6</v>
      </c>
      <c r="C188" s="43">
        <v>480.55</v>
      </c>
      <c r="D188" s="44">
        <v>2.0917802273326709</v>
      </c>
      <c r="E188" s="44">
        <v>2.0922525529865261</v>
      </c>
      <c r="F188" s="43">
        <v>379.97849999999994</v>
      </c>
      <c r="G188" s="43">
        <v>69.849496774193511</v>
      </c>
      <c r="H188" s="84">
        <v>64.815200000000004</v>
      </c>
      <c r="I188" s="74" t="s">
        <v>7</v>
      </c>
      <c r="J188" s="43">
        <v>485.3</v>
      </c>
      <c r="K188" s="44">
        <v>2.1288442400177536</v>
      </c>
      <c r="L188" s="44">
        <v>2.1264420345767481</v>
      </c>
      <c r="M188" s="43">
        <v>378.51992780748662</v>
      </c>
      <c r="N188" s="43">
        <v>69.803255431643606</v>
      </c>
      <c r="O188" s="84">
        <v>65.546099999999996</v>
      </c>
      <c r="P188" s="74"/>
      <c r="Q188" s="68"/>
      <c r="R188" s="44"/>
      <c r="S188" s="44"/>
      <c r="T188" s="44"/>
      <c r="U188" s="43"/>
      <c r="V188" s="43"/>
    </row>
    <row r="189" spans="1:22">
      <c r="A189" s="41">
        <v>2019</v>
      </c>
      <c r="B189" s="42" t="s">
        <v>8</v>
      </c>
      <c r="C189" s="43">
        <v>478.47</v>
      </c>
      <c r="D189" s="44">
        <v>2.0688202007941863</v>
      </c>
      <c r="E189" s="44">
        <v>2.0663289143519403</v>
      </c>
      <c r="F189" s="43">
        <v>382.26050000000004</v>
      </c>
      <c r="G189" s="43">
        <v>69.734233333333322</v>
      </c>
      <c r="H189" s="84">
        <v>64.224599999999995</v>
      </c>
      <c r="I189" s="74" t="s">
        <v>9</v>
      </c>
      <c r="J189" s="43">
        <v>484.17</v>
      </c>
      <c r="K189" s="44">
        <v>2.1187206383117956</v>
      </c>
      <c r="L189" s="44">
        <v>2.1161603878054045</v>
      </c>
      <c r="M189" s="43">
        <v>379.14335650623883</v>
      </c>
      <c r="N189" s="43">
        <v>69.791751748591892</v>
      </c>
      <c r="O189" s="84">
        <v>65.323999999999998</v>
      </c>
      <c r="P189" s="74"/>
      <c r="Q189" s="68"/>
      <c r="R189" s="44"/>
      <c r="S189" s="44"/>
      <c r="T189" s="44"/>
      <c r="U189" s="43"/>
      <c r="V189" s="43"/>
    </row>
    <row r="190" spans="1:22">
      <c r="A190" s="41">
        <v>2019</v>
      </c>
      <c r="B190" s="46" t="s">
        <v>11</v>
      </c>
      <c r="C190" s="43">
        <v>476.5</v>
      </c>
      <c r="D190" s="44">
        <v>2.0363976123113141</v>
      </c>
      <c r="E190" s="44">
        <v>2.0351141722348354</v>
      </c>
      <c r="F190" s="43">
        <v>383.66045454545468</v>
      </c>
      <c r="G190" s="43">
        <v>69.640154838709662</v>
      </c>
      <c r="H190" s="84">
        <v>63.198300000000003</v>
      </c>
      <c r="I190" s="74" t="s">
        <v>12</v>
      </c>
      <c r="J190" s="43">
        <v>483.07</v>
      </c>
      <c r="K190" s="44">
        <v>2.106759524038857</v>
      </c>
      <c r="L190" s="44">
        <v>2.1025570089210683</v>
      </c>
      <c r="M190" s="43">
        <v>379.78865622612682</v>
      </c>
      <c r="N190" s="43">
        <v>69.770095047180149</v>
      </c>
      <c r="O190" s="84">
        <v>65.015990000000002</v>
      </c>
      <c r="P190" s="74"/>
      <c r="Q190" s="68"/>
      <c r="R190" s="44"/>
      <c r="S190" s="44"/>
      <c r="T190" s="44"/>
      <c r="U190" s="43"/>
      <c r="V190" s="43"/>
    </row>
    <row r="191" spans="1:22">
      <c r="A191" s="41">
        <v>2019</v>
      </c>
      <c r="B191" s="42" t="s">
        <v>13</v>
      </c>
      <c r="C191" s="43">
        <v>476</v>
      </c>
      <c r="D191" s="44">
        <v>2.0532609996278928</v>
      </c>
      <c r="E191" s="44">
        <v>2.0542379580919508</v>
      </c>
      <c r="F191" s="43">
        <v>386.66952380952381</v>
      </c>
      <c r="G191" s="43">
        <v>69.79742903225808</v>
      </c>
      <c r="H191" s="84">
        <v>65.527799999999999</v>
      </c>
      <c r="I191" s="74" t="s">
        <v>14</v>
      </c>
      <c r="J191" s="43">
        <v>482.19</v>
      </c>
      <c r="K191" s="44">
        <v>2.0999967128905443</v>
      </c>
      <c r="L191" s="44">
        <v>2.0961669261478741</v>
      </c>
      <c r="M191" s="43">
        <v>380.32245785586963</v>
      </c>
      <c r="N191" s="43">
        <v>69.773511795314889</v>
      </c>
      <c r="O191" s="84">
        <v>65.079800000000006</v>
      </c>
      <c r="P191" s="74"/>
      <c r="Q191" s="68"/>
      <c r="R191" s="44"/>
      <c r="S191" s="44"/>
      <c r="T191" s="44"/>
      <c r="U191" s="43"/>
      <c r="V191" s="43"/>
    </row>
    <row r="192" spans="1:22">
      <c r="A192" s="41">
        <v>2019</v>
      </c>
      <c r="B192" s="42" t="s">
        <v>15</v>
      </c>
      <c r="C192" s="43">
        <v>476.23</v>
      </c>
      <c r="D192" s="44">
        <v>2.0775187710593772</v>
      </c>
      <c r="E192" s="44">
        <v>2.0748000000000002</v>
      </c>
      <c r="F192" s="43">
        <v>386.98619047619042</v>
      </c>
      <c r="G192" s="43">
        <v>69.820149999999998</v>
      </c>
      <c r="H192" s="84">
        <v>64.979500000000002</v>
      </c>
      <c r="I192" s="74" t="s">
        <v>16</v>
      </c>
      <c r="J192" s="43">
        <v>481.52</v>
      </c>
      <c r="K192" s="44">
        <v>2.0974872016498263</v>
      </c>
      <c r="L192" s="44">
        <v>2.0937999999999999</v>
      </c>
      <c r="M192" s="43">
        <v>381.06287259146086</v>
      </c>
      <c r="N192" s="43">
        <v>69.778693818057675</v>
      </c>
      <c r="O192" s="84">
        <v>65.068600000000004</v>
      </c>
      <c r="P192" s="74"/>
      <c r="Q192" s="68"/>
      <c r="R192" s="44"/>
      <c r="S192" s="44"/>
      <c r="T192" s="44"/>
      <c r="U192" s="43"/>
      <c r="V192" s="43"/>
    </row>
    <row r="193" spans="1:22">
      <c r="A193" s="41">
        <v>2019</v>
      </c>
      <c r="B193" s="42" t="s">
        <v>17</v>
      </c>
      <c r="C193" s="43">
        <v>476.3</v>
      </c>
      <c r="D193" s="44">
        <v>2.0574287231073765</v>
      </c>
      <c r="E193" s="44">
        <v>2.0550000977666882</v>
      </c>
      <c r="F193" s="43">
        <v>389.19</v>
      </c>
      <c r="G193" s="43">
        <v>69.809203225806456</v>
      </c>
      <c r="H193" s="84">
        <v>64.353899999999996</v>
      </c>
      <c r="I193" s="74" t="s">
        <v>18</v>
      </c>
      <c r="J193" s="43">
        <v>481</v>
      </c>
      <c r="K193" s="44">
        <v>2.0934465042933015</v>
      </c>
      <c r="L193" s="44">
        <v>2.0895575546658449</v>
      </c>
      <c r="M193" s="43">
        <v>381.87558530000001</v>
      </c>
      <c r="N193" s="43">
        <v>69.781744758832559</v>
      </c>
      <c r="O193" s="84">
        <v>64.996799999999993</v>
      </c>
      <c r="P193" s="74"/>
      <c r="Q193" s="68"/>
      <c r="R193" s="44"/>
      <c r="S193" s="44"/>
      <c r="T193" s="44"/>
      <c r="U193" s="43"/>
      <c r="V193" s="43"/>
    </row>
    <row r="194" spans="1:22">
      <c r="A194" s="41">
        <v>2019</v>
      </c>
      <c r="B194" s="42" t="s">
        <v>19</v>
      </c>
      <c r="C194" s="43">
        <v>477.08</v>
      </c>
      <c r="D194" s="44">
        <v>2.0556921979062164</v>
      </c>
      <c r="E194" s="44">
        <v>2.0579144</v>
      </c>
      <c r="F194" s="43">
        <v>387.74428569999998</v>
      </c>
      <c r="G194" s="43">
        <v>69.837620000000001</v>
      </c>
      <c r="H194" s="84">
        <v>63.865000000000002</v>
      </c>
      <c r="I194" s="74" t="s">
        <v>20</v>
      </c>
      <c r="J194" s="43">
        <v>480.65</v>
      </c>
      <c r="K194" s="44">
        <v>2.0899858318550928</v>
      </c>
      <c r="L194" s="44">
        <v>2.0867452000000002</v>
      </c>
      <c r="M194" s="43">
        <v>382.40910350000001</v>
      </c>
      <c r="N194" s="43">
        <v>69.786824300000006</v>
      </c>
      <c r="O194" s="84">
        <v>64.893100000000004</v>
      </c>
      <c r="P194" s="74"/>
      <c r="Q194" s="68"/>
      <c r="R194" s="44"/>
      <c r="S194" s="44"/>
      <c r="T194" s="44"/>
      <c r="U194" s="43"/>
      <c r="V194" s="43"/>
    </row>
    <row r="195" spans="1:22" ht="15.75" thickBot="1">
      <c r="A195" s="49">
        <v>2019</v>
      </c>
      <c r="B195" s="50" t="s">
        <v>21</v>
      </c>
      <c r="C195" s="52">
        <v>478.24</v>
      </c>
      <c r="D195" s="53">
        <v>2.1074183068141426</v>
      </c>
      <c r="E195" s="53">
        <v>2.1067764011363148</v>
      </c>
      <c r="F195" s="52">
        <v>383.85894736842107</v>
      </c>
      <c r="G195" s="52">
        <v>69.817122580645162</v>
      </c>
      <c r="H195" s="80">
        <v>62.935600000000001</v>
      </c>
      <c r="I195" s="75" t="s">
        <v>44</v>
      </c>
      <c r="J195" s="52">
        <v>480.45</v>
      </c>
      <c r="K195" s="52">
        <v>2.0914330139131021</v>
      </c>
      <c r="L195" s="53">
        <v>2.0886854134864921</v>
      </c>
      <c r="M195" s="52">
        <v>382.75</v>
      </c>
      <c r="N195" s="52">
        <v>69.789349180747564</v>
      </c>
      <c r="O195" s="80">
        <v>64.727599999999995</v>
      </c>
      <c r="P195" s="75"/>
      <c r="Q195" s="51"/>
      <c r="R195" s="53"/>
      <c r="S195" s="53"/>
      <c r="T195" s="53"/>
      <c r="U195" s="52"/>
      <c r="V195" s="52"/>
    </row>
    <row r="196" spans="1:22">
      <c r="A196" s="47">
        <v>2020</v>
      </c>
      <c r="B196" s="19" t="s">
        <v>3</v>
      </c>
      <c r="C196" s="20">
        <v>479.21</v>
      </c>
      <c r="D196" s="48">
        <v>2.1189477610702752</v>
      </c>
      <c r="E196" s="48">
        <v>2.1201507868394747</v>
      </c>
      <c r="F196" s="20">
        <v>378.7115</v>
      </c>
      <c r="G196" s="20">
        <v>69.700203225806433</v>
      </c>
      <c r="H196" s="89">
        <v>61.780799999999999</v>
      </c>
      <c r="I196" s="76" t="s">
        <v>3</v>
      </c>
      <c r="J196" s="20">
        <v>479.21</v>
      </c>
      <c r="K196" s="48">
        <v>2.1189477610702752</v>
      </c>
      <c r="L196" s="48">
        <v>2.1201507868394747</v>
      </c>
      <c r="M196" s="20">
        <v>378.7115</v>
      </c>
      <c r="N196" s="20">
        <v>69.700203225806433</v>
      </c>
      <c r="O196" s="89">
        <v>61.780799999999999</v>
      </c>
      <c r="P196" s="76" t="s">
        <v>23</v>
      </c>
      <c r="Q196" s="20">
        <v>482.32</v>
      </c>
      <c r="R196" s="48">
        <v>2.2344449283455741</v>
      </c>
      <c r="S196" s="48">
        <v>2.4337052880019181</v>
      </c>
      <c r="T196" s="20">
        <v>389.56314814814823</v>
      </c>
      <c r="U196" s="20">
        <v>71.385163181312564</v>
      </c>
      <c r="V196" s="20">
        <v>66.089845004870014</v>
      </c>
    </row>
    <row r="197" spans="1:22">
      <c r="A197" s="41">
        <v>2020</v>
      </c>
      <c r="B197" s="42" t="s">
        <v>2</v>
      </c>
      <c r="C197" s="43">
        <v>478.74</v>
      </c>
      <c r="D197" s="44">
        <v>2.1915660857649724</v>
      </c>
      <c r="E197" s="44">
        <v>2.1991260368767063</v>
      </c>
      <c r="F197" s="43">
        <v>377.72850000000005</v>
      </c>
      <c r="G197" s="43">
        <v>69.849637931034451</v>
      </c>
      <c r="H197" s="84">
        <v>63.877600000000001</v>
      </c>
      <c r="I197" s="74" t="s">
        <v>10</v>
      </c>
      <c r="J197" s="43">
        <v>478.98</v>
      </c>
      <c r="K197" s="44">
        <v>2.1549510552839095</v>
      </c>
      <c r="L197" s="44">
        <v>2.1618106568994584</v>
      </c>
      <c r="M197" s="43">
        <v>378.22</v>
      </c>
      <c r="N197" s="43">
        <v>69.774920578420449</v>
      </c>
      <c r="O197" s="84">
        <v>62.820399999999999</v>
      </c>
      <c r="P197" s="74" t="s">
        <v>24</v>
      </c>
      <c r="Q197" s="43">
        <v>484.64629032258074</v>
      </c>
      <c r="R197" s="44">
        <v>2.4386642044537834</v>
      </c>
      <c r="S197" s="44">
        <v>2.4382428803678193</v>
      </c>
      <c r="T197" s="43">
        <v>418.11</v>
      </c>
      <c r="U197" s="43">
        <v>77.349696308243708</v>
      </c>
      <c r="V197" s="43">
        <v>72.308049999999994</v>
      </c>
    </row>
    <row r="198" spans="1:22">
      <c r="A198" s="41">
        <v>2020</v>
      </c>
      <c r="B198" s="42" t="s">
        <v>1</v>
      </c>
      <c r="C198" s="43">
        <v>489.01</v>
      </c>
      <c r="D198" s="44">
        <v>2.4023381848477032</v>
      </c>
      <c r="E198" s="44">
        <v>2.4337052880019181</v>
      </c>
      <c r="F198" s="43">
        <v>412.24944444444452</v>
      </c>
      <c r="G198" s="43">
        <v>74.605648387096792</v>
      </c>
      <c r="H198" s="84">
        <v>73.148026016997278</v>
      </c>
      <c r="I198" s="74" t="s">
        <v>52</v>
      </c>
      <c r="J198" s="43">
        <v>482.32</v>
      </c>
      <c r="K198" s="44">
        <v>2.2344449283455741</v>
      </c>
      <c r="L198" s="44">
        <v>2.4337052880019181</v>
      </c>
      <c r="M198" s="43">
        <v>389.56314814814823</v>
      </c>
      <c r="N198" s="43">
        <v>71.385163181312564</v>
      </c>
      <c r="O198" s="84">
        <v>66.089845004870014</v>
      </c>
      <c r="P198" s="74" t="s">
        <v>25</v>
      </c>
      <c r="Q198" s="43">
        <v>485.5770769230769</v>
      </c>
      <c r="R198" s="44">
        <v>2.506292099592506</v>
      </c>
      <c r="S198" s="44">
        <v>2.5214245658853964</v>
      </c>
      <c r="T198" s="43">
        <v>417.91848629148632</v>
      </c>
      <c r="U198" s="43">
        <v>77.983292007168458</v>
      </c>
      <c r="V198" s="43">
        <v>73.555085733267617</v>
      </c>
    </row>
    <row r="199" spans="1:22">
      <c r="A199" s="41">
        <v>2020</v>
      </c>
      <c r="B199" s="42" t="s">
        <v>4</v>
      </c>
      <c r="C199" s="43">
        <v>488.65666666666669</v>
      </c>
      <c r="D199" s="44">
        <v>2.5069367527354496</v>
      </c>
      <c r="E199" s="44">
        <v>2.4947342594066395</v>
      </c>
      <c r="F199" s="43">
        <v>433.78863636363627</v>
      </c>
      <c r="G199" s="43">
        <v>80.890296666666657</v>
      </c>
      <c r="H199" s="84">
        <v>75.216888516033066</v>
      </c>
      <c r="I199" s="74" t="s">
        <v>5</v>
      </c>
      <c r="J199" s="43">
        <v>484.26149999999978</v>
      </c>
      <c r="K199" s="44">
        <v>2.2996571115979418</v>
      </c>
      <c r="L199" s="44">
        <v>2.3286745461185041</v>
      </c>
      <c r="M199" s="43">
        <v>388.94098461114913</v>
      </c>
      <c r="N199" s="43">
        <v>73.76144655265108</v>
      </c>
      <c r="O199" s="84">
        <v>68.262138720958504</v>
      </c>
      <c r="P199" s="74" t="s">
        <v>26</v>
      </c>
      <c r="Q199" s="43">
        <v>503.42</v>
      </c>
      <c r="R199" s="44">
        <v>2.5739570888398822</v>
      </c>
      <c r="S199" s="44">
        <v>2.5742335137301682</v>
      </c>
      <c r="T199" s="43">
        <v>426.22430086580084</v>
      </c>
      <c r="U199" s="43">
        <v>82.666299318996423</v>
      </c>
      <c r="V199" s="43">
        <v>76.20805668968579</v>
      </c>
    </row>
    <row r="200" spans="1:22">
      <c r="A200" s="41">
        <v>2020</v>
      </c>
      <c r="B200" s="42" t="s">
        <v>6</v>
      </c>
      <c r="C200" s="43">
        <v>484.12157894736839</v>
      </c>
      <c r="D200" s="44">
        <v>2.427115609951398</v>
      </c>
      <c r="E200" s="44">
        <v>2.4288135403921922</v>
      </c>
      <c r="F200" s="43">
        <v>418.09333333333336</v>
      </c>
      <c r="G200" s="43">
        <v>76.547032258064505</v>
      </c>
      <c r="H200" s="84">
        <v>72.610973356776199</v>
      </c>
      <c r="I200" s="74" t="s">
        <v>7</v>
      </c>
      <c r="J200" s="43">
        <v>484.23464646464629</v>
      </c>
      <c r="K200" s="44">
        <v>2.3246017546190845</v>
      </c>
      <c r="L200" s="44">
        <v>2.3459346562677901</v>
      </c>
      <c r="M200" s="43">
        <v>404.11428282828285</v>
      </c>
      <c r="N200" s="43">
        <v>74.318563693733765</v>
      </c>
      <c r="O200" s="84">
        <v>69.110552438916841</v>
      </c>
      <c r="P200" s="74"/>
      <c r="Q200" s="68"/>
      <c r="R200" s="44"/>
      <c r="S200" s="44"/>
      <c r="T200" s="44"/>
      <c r="U200" s="43"/>
      <c r="V200" s="43"/>
    </row>
    <row r="201" spans="1:22">
      <c r="A201" s="41">
        <v>2020</v>
      </c>
      <c r="B201" s="42" t="s">
        <v>8</v>
      </c>
      <c r="C201" s="43">
        <v>481.27136363636367</v>
      </c>
      <c r="D201" s="44">
        <v>2.3835384934299904</v>
      </c>
      <c r="E201" s="44">
        <v>2.3865754454849748</v>
      </c>
      <c r="F201" s="43">
        <v>402.44</v>
      </c>
      <c r="G201" s="43">
        <v>74.611759999999975</v>
      </c>
      <c r="H201" s="84">
        <v>69.221699999999998</v>
      </c>
      <c r="I201" s="74" t="s">
        <v>9</v>
      </c>
      <c r="J201" s="43">
        <v>484.72040404040405</v>
      </c>
      <c r="K201" s="44">
        <v>2.33432235639803</v>
      </c>
      <c r="L201" s="44">
        <v>2.3524456312594046</v>
      </c>
      <c r="M201" s="43">
        <v>403.83523569023572</v>
      </c>
      <c r="N201" s="43">
        <v>74.367429744778136</v>
      </c>
      <c r="O201" s="84">
        <v>69.129059999999996</v>
      </c>
      <c r="P201" s="74"/>
      <c r="Q201" s="68"/>
      <c r="R201" s="44"/>
      <c r="S201" s="44"/>
      <c r="T201" s="44"/>
      <c r="U201" s="43"/>
      <c r="V201" s="43"/>
    </row>
    <row r="202" spans="1:22">
      <c r="A202" s="41">
        <v>2020</v>
      </c>
      <c r="B202" s="46" t="s">
        <v>11</v>
      </c>
      <c r="C202" s="43">
        <v>484.64565217391305</v>
      </c>
      <c r="D202" s="44">
        <v>2.4126684291621889</v>
      </c>
      <c r="E202" s="44">
        <v>2.4143165526731907</v>
      </c>
      <c r="F202" s="43">
        <v>411.3480952380952</v>
      </c>
      <c r="G202" s="43">
        <v>77.303377419354831</v>
      </c>
      <c r="H202" s="84">
        <v>71.282454897808307</v>
      </c>
      <c r="I202" s="74" t="s">
        <v>12</v>
      </c>
      <c r="J202" s="43">
        <v>483.84756944444439</v>
      </c>
      <c r="K202" s="44">
        <v>2.3453569292450824</v>
      </c>
      <c r="L202" s="44">
        <v>2.3620092297869855</v>
      </c>
      <c r="M202" s="43">
        <v>404.90830653473506</v>
      </c>
      <c r="N202" s="43">
        <v>74.786850841146233</v>
      </c>
      <c r="O202" s="84">
        <v>69.432662039888328</v>
      </c>
      <c r="P202" s="74"/>
      <c r="Q202" s="68"/>
      <c r="R202" s="44"/>
      <c r="S202" s="44"/>
      <c r="T202" s="44"/>
      <c r="U202" s="43"/>
      <c r="V202" s="43"/>
    </row>
    <row r="203" spans="1:22">
      <c r="A203" s="41">
        <v>2020</v>
      </c>
      <c r="B203" s="42" t="s">
        <v>13</v>
      </c>
      <c r="C203" s="43">
        <v>485.48904761904765</v>
      </c>
      <c r="D203" s="44">
        <v>2.4977292841408603</v>
      </c>
      <c r="E203" s="44">
        <v>2.5226227959855514</v>
      </c>
      <c r="F203" s="43">
        <v>418.54600000000011</v>
      </c>
      <c r="G203" s="43">
        <v>77.652199999999993</v>
      </c>
      <c r="H203" s="84">
        <v>73.797035051517938</v>
      </c>
      <c r="I203" s="74" t="s">
        <v>14</v>
      </c>
      <c r="J203" s="43">
        <v>484.0564848484849</v>
      </c>
      <c r="K203" s="44">
        <v>2.3638831116831831</v>
      </c>
      <c r="L203" s="44">
        <v>2.3908264162388115</v>
      </c>
      <c r="M203" s="43">
        <v>406.6131886724387</v>
      </c>
      <c r="N203" s="43">
        <v>75.145024727938434</v>
      </c>
      <c r="O203" s="84">
        <v>69.96377001685201</v>
      </c>
      <c r="P203" s="74"/>
      <c r="Q203" s="68"/>
      <c r="R203" s="44"/>
      <c r="S203" s="44"/>
      <c r="T203" s="44"/>
      <c r="U203" s="43"/>
      <c r="V203" s="43"/>
    </row>
    <row r="204" spans="1:22">
      <c r="A204" s="41">
        <v>2020</v>
      </c>
      <c r="B204" s="42" t="s">
        <v>15</v>
      </c>
      <c r="C204" s="43">
        <v>486.68523809523816</v>
      </c>
      <c r="D204" s="44">
        <v>2.612474429633298</v>
      </c>
      <c r="E204" s="44">
        <v>2.611791772327277</v>
      </c>
      <c r="F204" s="43">
        <v>423.86136363636365</v>
      </c>
      <c r="G204" s="43">
        <v>78.994256666666672</v>
      </c>
      <c r="H204" s="84">
        <v>75.651328081484465</v>
      </c>
      <c r="I204" s="74" t="s">
        <v>16</v>
      </c>
      <c r="J204" s="43">
        <v>484.35327956989238</v>
      </c>
      <c r="K204" s="44">
        <v>2.3902928623800959</v>
      </c>
      <c r="L204" s="44">
        <v>2.4193062647783168</v>
      </c>
      <c r="M204" s="43">
        <v>408.52950104216768</v>
      </c>
      <c r="N204" s="43">
        <v>75.572717165574915</v>
      </c>
      <c r="O204" s="84">
        <v>70.573992536765999</v>
      </c>
      <c r="P204" s="74"/>
      <c r="Q204" s="68"/>
      <c r="R204" s="44"/>
      <c r="S204" s="44"/>
      <c r="T204" s="44"/>
      <c r="U204" s="43"/>
      <c r="V204" s="43"/>
    </row>
    <row r="205" spans="1:22">
      <c r="A205" s="41">
        <v>2020</v>
      </c>
      <c r="B205" s="42" t="s">
        <v>17</v>
      </c>
      <c r="C205" s="43">
        <v>491.7404545454545</v>
      </c>
      <c r="D205" s="44">
        <v>2.5834624675432734</v>
      </c>
      <c r="E205" s="44">
        <v>2.5819675399280002</v>
      </c>
      <c r="F205" s="43">
        <v>429.15954545454548</v>
      </c>
      <c r="G205" s="43">
        <v>80.431748387096789</v>
      </c>
      <c r="H205" s="84">
        <v>77.588727974419996</v>
      </c>
      <c r="I205" s="74" t="s">
        <v>18</v>
      </c>
      <c r="J205" s="43">
        <v>485.13461538461513</v>
      </c>
      <c r="K205" s="44">
        <v>2.4089413077259678</v>
      </c>
      <c r="L205" s="44">
        <v>2.4385606170322203</v>
      </c>
      <c r="M205" s="43">
        <v>410.59250548340549</v>
      </c>
      <c r="N205" s="43">
        <v>76.058620287727109</v>
      </c>
      <c r="O205" s="84">
        <v>71.245933577702303</v>
      </c>
      <c r="P205" s="74"/>
      <c r="Q205" s="68"/>
      <c r="R205" s="44"/>
      <c r="S205" s="44"/>
      <c r="T205" s="44"/>
      <c r="U205" s="43"/>
      <c r="V205" s="43"/>
    </row>
    <row r="206" spans="1:22">
      <c r="A206" s="41">
        <v>2020</v>
      </c>
      <c r="B206" s="42" t="s">
        <v>19</v>
      </c>
      <c r="C206" s="43">
        <v>499.62380952380954</v>
      </c>
      <c r="D206" s="44">
        <v>2.5808569720349204</v>
      </c>
      <c r="E206" s="44">
        <v>2.5791742507036526</v>
      </c>
      <c r="F206" s="43">
        <v>428.84285714285716</v>
      </c>
      <c r="G206" s="43">
        <v>84.200736666666685</v>
      </c>
      <c r="H206" s="84">
        <v>77.032995945724906</v>
      </c>
      <c r="I206" s="74" t="s">
        <v>20</v>
      </c>
      <c r="J206" s="43">
        <v>486.46331877729239</v>
      </c>
      <c r="K206" s="44">
        <v>2.4240849184085498</v>
      </c>
      <c r="L206" s="44">
        <v>2.4504447667731939</v>
      </c>
      <c r="M206" s="43">
        <v>412.25162836153754</v>
      </c>
      <c r="N206" s="43">
        <v>76.798812685812521</v>
      </c>
      <c r="O206" s="84">
        <v>71.75355430300138</v>
      </c>
      <c r="P206" s="74"/>
      <c r="Q206" s="68"/>
      <c r="R206" s="44"/>
      <c r="S206" s="44"/>
      <c r="T206" s="44"/>
      <c r="U206" s="43"/>
      <c r="V206" s="43"/>
    </row>
    <row r="207" spans="1:22" ht="15.75" thickBot="1">
      <c r="A207" s="49">
        <v>2020</v>
      </c>
      <c r="B207" s="50" t="s">
        <v>21</v>
      </c>
      <c r="C207" s="52">
        <v>518.91090909090894</v>
      </c>
      <c r="D207" s="53">
        <v>2.5576305659738212</v>
      </c>
      <c r="E207" s="53">
        <v>2.5618095579945606</v>
      </c>
      <c r="F207" s="52">
        <v>420.6705</v>
      </c>
      <c r="G207" s="52">
        <v>83.366412903225793</v>
      </c>
      <c r="H207" s="80">
        <v>74.050371412479137</v>
      </c>
      <c r="I207" s="75" t="s">
        <v>49</v>
      </c>
      <c r="J207" s="52">
        <v>489.01</v>
      </c>
      <c r="K207" s="52">
        <v>2.434942228414569</v>
      </c>
      <c r="L207" s="53">
        <v>2.46066717612399</v>
      </c>
      <c r="M207" s="52">
        <v>412.95320099807606</v>
      </c>
      <c r="N207" s="52">
        <v>77.346112703930288</v>
      </c>
      <c r="O207" s="80">
        <v>71.942203767550367</v>
      </c>
      <c r="P207" s="75"/>
      <c r="Q207" s="51"/>
      <c r="R207" s="53"/>
      <c r="S207" s="53"/>
      <c r="T207" s="53"/>
      <c r="U207" s="52"/>
      <c r="V207" s="52"/>
    </row>
    <row r="208" spans="1:22">
      <c r="A208" s="47">
        <v>2021</v>
      </c>
      <c r="B208" s="19" t="s">
        <v>3</v>
      </c>
      <c r="C208" s="20">
        <v>521.19533333333322</v>
      </c>
      <c r="D208" s="48">
        <v>2.56692225646345</v>
      </c>
      <c r="E208" s="48">
        <v>2.5752545981127826</v>
      </c>
      <c r="F208" s="20">
        <v>420.17</v>
      </c>
      <c r="G208" s="20">
        <v>84.075977419354871</v>
      </c>
      <c r="H208" s="89">
        <v>74.224725869854225</v>
      </c>
      <c r="I208" s="76" t="s">
        <v>3</v>
      </c>
      <c r="J208" s="20">
        <v>521.19533333333322</v>
      </c>
      <c r="K208" s="48">
        <v>2.56692225646345</v>
      </c>
      <c r="L208" s="48">
        <v>2.5752545981127826</v>
      </c>
      <c r="M208" s="20">
        <v>420.17</v>
      </c>
      <c r="N208" s="20">
        <v>84.075977419354871</v>
      </c>
      <c r="O208" s="89">
        <v>74.224725869854225</v>
      </c>
      <c r="P208" s="76" t="s">
        <v>23</v>
      </c>
      <c r="Q208" s="20">
        <v>524.14</v>
      </c>
      <c r="R208" s="48">
        <v>2.5928746529643623</v>
      </c>
      <c r="S208" s="48">
        <v>2.5970090570220514</v>
      </c>
      <c r="T208" s="20">
        <v>419.7</v>
      </c>
      <c r="U208" s="20">
        <v>84.500267703533041</v>
      </c>
      <c r="V208" s="20">
        <v>74.337774937419908</v>
      </c>
    </row>
    <row r="209" spans="1:22">
      <c r="A209" s="41">
        <v>2021</v>
      </c>
      <c r="B209" s="42" t="s">
        <v>2</v>
      </c>
      <c r="C209" s="43">
        <v>523.54</v>
      </c>
      <c r="D209" s="44">
        <v>2.6035640501808053</v>
      </c>
      <c r="E209" s="44">
        <v>2.6046522019787308</v>
      </c>
      <c r="F209" s="43">
        <v>418.75400000000002</v>
      </c>
      <c r="G209" s="43">
        <v>84.628032142857151</v>
      </c>
      <c r="H209" s="84">
        <v>74.379426128303137</v>
      </c>
      <c r="I209" s="74" t="s">
        <v>10</v>
      </c>
      <c r="J209" s="43">
        <v>522.37</v>
      </c>
      <c r="K209" s="44">
        <v>2.5851782349650949</v>
      </c>
      <c r="L209" s="44">
        <v>2.5898835740581663</v>
      </c>
      <c r="M209" s="43">
        <v>419.46116666666671</v>
      </c>
      <c r="N209" s="43">
        <v>84.337969491525485</v>
      </c>
      <c r="O209" s="84">
        <v>74.302035737457217</v>
      </c>
      <c r="P209" s="74" t="s">
        <v>24</v>
      </c>
      <c r="Q209" s="43">
        <v>520.02</v>
      </c>
      <c r="R209" s="44">
        <v>2.5536454791440315</v>
      </c>
      <c r="S209" s="44">
        <v>2.5542336832002195</v>
      </c>
      <c r="T209" s="43">
        <v>428.36</v>
      </c>
      <c r="U209" s="43">
        <v>84.543372974910412</v>
      </c>
      <c r="V209" s="43">
        <v>74.199734860772509</v>
      </c>
    </row>
    <row r="210" spans="1:22">
      <c r="A210" s="41">
        <v>2021</v>
      </c>
      <c r="B210" s="42" t="s">
        <v>1</v>
      </c>
      <c r="C210" s="43">
        <v>527.66999999999996</v>
      </c>
      <c r="D210" s="44">
        <v>2.6083362969459003</v>
      </c>
      <c r="E210" s="44">
        <v>2.6095266676353326</v>
      </c>
      <c r="F210" s="43">
        <v>420.26315789473676</v>
      </c>
      <c r="G210" s="43">
        <v>84.7967935483871</v>
      </c>
      <c r="H210" s="84">
        <v>74.40930491716513</v>
      </c>
      <c r="I210" s="74" t="s">
        <v>52</v>
      </c>
      <c r="J210" s="43">
        <v>524.14</v>
      </c>
      <c r="K210" s="44">
        <v>2.5928746529643623</v>
      </c>
      <c r="L210" s="44">
        <v>2.5970090570220514</v>
      </c>
      <c r="M210" s="43">
        <v>419.7</v>
      </c>
      <c r="N210" s="43">
        <v>84.500267703533041</v>
      </c>
      <c r="O210" s="84">
        <v>74.337774937419908</v>
      </c>
      <c r="P210" s="74" t="s">
        <v>25</v>
      </c>
      <c r="Q210" s="43">
        <v>490.24</v>
      </c>
      <c r="R210" s="44">
        <v>2.5176362191646455</v>
      </c>
      <c r="S210" s="44">
        <v>2.5164</v>
      </c>
      <c r="T210" s="43">
        <v>425.72</v>
      </c>
      <c r="U210" s="43">
        <v>84.726034157706081</v>
      </c>
      <c r="V210" s="43">
        <v>73.465841686749613</v>
      </c>
    </row>
    <row r="211" spans="1:22">
      <c r="A211" s="41">
        <v>2021</v>
      </c>
      <c r="B211" s="42" t="s">
        <v>4</v>
      </c>
      <c r="C211" s="43">
        <v>525.62</v>
      </c>
      <c r="D211" s="44">
        <v>2.6121850028932143</v>
      </c>
      <c r="E211" s="44">
        <v>2.6073088205354753</v>
      </c>
      <c r="F211" s="43">
        <v>430.10590909090911</v>
      </c>
      <c r="G211" s="43">
        <v>84.79431000000001</v>
      </c>
      <c r="H211" s="84">
        <v>76.092398843820803</v>
      </c>
      <c r="I211" s="74" t="s">
        <v>5</v>
      </c>
      <c r="J211" s="43">
        <v>524.51</v>
      </c>
      <c r="K211" s="44">
        <v>2.5976888162330867</v>
      </c>
      <c r="L211" s="44">
        <v>2.5998782971434826</v>
      </c>
      <c r="M211" s="43">
        <v>422.3228500797448</v>
      </c>
      <c r="N211" s="43">
        <v>84.57377827764978</v>
      </c>
      <c r="O211" s="84">
        <v>74.772600856681038</v>
      </c>
      <c r="P211" s="74" t="s">
        <v>26</v>
      </c>
      <c r="Q211" s="43">
        <v>480.68</v>
      </c>
      <c r="R211" s="44">
        <v>2.4898853000000001</v>
      </c>
      <c r="S211" s="44">
        <v>2.4906999999999999</v>
      </c>
      <c r="T211" s="43">
        <v>429.79</v>
      </c>
      <c r="U211" s="43">
        <v>84.793613199999996</v>
      </c>
      <c r="V211" s="43">
        <v>72.592570800000004</v>
      </c>
    </row>
    <row r="212" spans="1:22">
      <c r="A212" s="41">
        <v>2021</v>
      </c>
      <c r="B212" s="42" t="s">
        <v>6</v>
      </c>
      <c r="C212" s="43">
        <v>521.35</v>
      </c>
      <c r="D212" s="44">
        <v>2.5297898443067144</v>
      </c>
      <c r="E212" s="44">
        <v>2.5307409588986678</v>
      </c>
      <c r="F212" s="43">
        <v>427.6611111111111</v>
      </c>
      <c r="G212" s="43">
        <v>84.274332258064504</v>
      </c>
      <c r="H212" s="84">
        <v>74.041968809512213</v>
      </c>
      <c r="I212" s="74" t="s">
        <v>7</v>
      </c>
      <c r="J212" s="43">
        <v>523.88</v>
      </c>
      <c r="K212" s="44">
        <v>2.5839647729240487</v>
      </c>
      <c r="L212" s="44">
        <v>2.5859198773511269</v>
      </c>
      <c r="M212" s="43">
        <v>423.39050228601809</v>
      </c>
      <c r="N212" s="43">
        <v>84.513889073732727</v>
      </c>
      <c r="O212" s="84">
        <v>74.625899932555512</v>
      </c>
      <c r="P212" s="106"/>
      <c r="Q212" s="68"/>
      <c r="R212" s="43"/>
      <c r="S212" s="43"/>
      <c r="T212" s="44"/>
      <c r="U212" s="43"/>
      <c r="V212" s="43"/>
    </row>
    <row r="213" spans="1:22">
      <c r="A213" s="41">
        <v>2021</v>
      </c>
      <c r="B213" s="42" t="s">
        <v>8</v>
      </c>
      <c r="C213" s="43">
        <v>513.09</v>
      </c>
      <c r="D213" s="44">
        <v>2.5199587769232354</v>
      </c>
      <c r="E213" s="44">
        <v>2.5191268181622477</v>
      </c>
      <c r="F213" s="43">
        <v>427.17409090909092</v>
      </c>
      <c r="G213" s="43">
        <v>84.561476666666678</v>
      </c>
      <c r="H213" s="84">
        <v>72.508317250829919</v>
      </c>
      <c r="I213" s="74" t="s">
        <v>9</v>
      </c>
      <c r="J213" s="43">
        <v>522.08000000000004</v>
      </c>
      <c r="K213" s="44">
        <v>2.5731853092091117</v>
      </c>
      <c r="L213" s="44">
        <v>2.5747403940741846</v>
      </c>
      <c r="M213" s="43">
        <v>424.211512605042</v>
      </c>
      <c r="N213" s="43">
        <v>84.521820339221719</v>
      </c>
      <c r="O213" s="84">
        <v>74.268722827959962</v>
      </c>
      <c r="P213" s="106"/>
      <c r="Q213" s="68"/>
      <c r="R213" s="43"/>
      <c r="S213" s="43"/>
      <c r="T213" s="44"/>
      <c r="U213" s="43"/>
      <c r="V213" s="43"/>
    </row>
    <row r="214" spans="1:22">
      <c r="A214" s="41">
        <v>2021</v>
      </c>
      <c r="B214" s="46" t="s">
        <v>11</v>
      </c>
      <c r="C214" s="43">
        <v>490.87</v>
      </c>
      <c r="D214" s="44">
        <v>2.5399263718004299</v>
      </c>
      <c r="E214" s="44">
        <v>2.5369553882474967</v>
      </c>
      <c r="F214" s="43">
        <v>426.47</v>
      </c>
      <c r="G214" s="43">
        <v>84.678554838709672</v>
      </c>
      <c r="H214" s="84">
        <v>73.917409905317513</v>
      </c>
      <c r="I214" s="74" t="s">
        <v>12</v>
      </c>
      <c r="J214" s="43">
        <v>515.72</v>
      </c>
      <c r="K214" s="44">
        <v>2.5684075007964302</v>
      </c>
      <c r="L214" s="44">
        <v>2.5690848488699074</v>
      </c>
      <c r="M214" s="43">
        <v>424.37</v>
      </c>
      <c r="N214" s="43">
        <v>84.544210982005708</v>
      </c>
      <c r="O214" s="84">
        <v>74.218433224951895</v>
      </c>
      <c r="P214" s="106"/>
      <c r="Q214" s="68"/>
      <c r="R214" s="43"/>
      <c r="S214" s="43"/>
      <c r="T214" s="44"/>
      <c r="U214" s="43"/>
      <c r="V214" s="43"/>
    </row>
    <row r="215" spans="1:22">
      <c r="A215" s="41">
        <v>2021</v>
      </c>
      <c r="B215" s="42" t="s">
        <v>13</v>
      </c>
      <c r="C215" s="43">
        <v>491.73</v>
      </c>
      <c r="D215" s="44">
        <v>2.5399263718004299</v>
      </c>
      <c r="E215" s="44">
        <v>2.5082361027810465</v>
      </c>
      <c r="F215" s="43">
        <v>425.2114285714286</v>
      </c>
      <c r="G215" s="43">
        <v>84.717570967741892</v>
      </c>
      <c r="H215" s="84">
        <v>73.592897448728934</v>
      </c>
      <c r="I215" s="74" t="s">
        <v>14</v>
      </c>
      <c r="J215" s="43">
        <v>514.38</v>
      </c>
      <c r="K215" s="44">
        <v>2.5684075007964302</v>
      </c>
      <c r="L215" s="44">
        <v>2.5613347345843165</v>
      </c>
      <c r="M215" s="43">
        <v>424.47650386382622</v>
      </c>
      <c r="N215" s="43">
        <v>84.565880980222744</v>
      </c>
      <c r="O215" s="84">
        <v>74.139951400993894</v>
      </c>
      <c r="P215" s="106"/>
      <c r="Q215" s="68"/>
      <c r="R215" s="43"/>
      <c r="S215" s="43"/>
      <c r="T215" s="44"/>
      <c r="U215" s="43"/>
      <c r="V215" s="43"/>
    </row>
    <row r="216" spans="1:22">
      <c r="A216" s="41">
        <v>2021</v>
      </c>
      <c r="B216" s="42" t="s">
        <v>15</v>
      </c>
      <c r="C216" s="43">
        <v>488.12</v>
      </c>
      <c r="D216" s="44">
        <v>2.5036590605760676</v>
      </c>
      <c r="E216" s="44">
        <v>2.5019999999999998</v>
      </c>
      <c r="F216" s="43">
        <v>425.51045454545471</v>
      </c>
      <c r="G216" s="43">
        <v>84.781976666666679</v>
      </c>
      <c r="H216" s="84">
        <v>72.890970590624036</v>
      </c>
      <c r="I216" s="74" t="s">
        <v>16</v>
      </c>
      <c r="J216" s="43">
        <v>511.47</v>
      </c>
      <c r="K216" s="44">
        <v>2.5545340827548286</v>
      </c>
      <c r="L216" s="44">
        <v>2.5552999999999999</v>
      </c>
      <c r="M216" s="43">
        <v>424.73252747252775</v>
      </c>
      <c r="N216" s="43">
        <v>84.58989161204984</v>
      </c>
      <c r="O216" s="84">
        <v>74.000125553837393</v>
      </c>
      <c r="P216" s="106"/>
      <c r="Q216" s="68"/>
      <c r="R216" s="43"/>
      <c r="S216" s="43"/>
      <c r="T216" s="44"/>
      <c r="U216" s="43"/>
      <c r="V216" s="43"/>
    </row>
    <row r="217" spans="1:22">
      <c r="A217" s="41">
        <v>2021</v>
      </c>
      <c r="B217" s="42" t="s">
        <v>17</v>
      </c>
      <c r="C217" s="43">
        <v>479.25</v>
      </c>
      <c r="D217" s="44">
        <v>2.4632863082321474</v>
      </c>
      <c r="E217" s="44">
        <v>2.4563000000000001</v>
      </c>
      <c r="F217" s="43">
        <v>425.64380952380952</v>
      </c>
      <c r="G217" s="43">
        <v>84.797174193548386</v>
      </c>
      <c r="H217" s="84">
        <v>71.491952203515751</v>
      </c>
      <c r="I217" s="74" t="s">
        <v>18</v>
      </c>
      <c r="J217" s="43">
        <v>508.24</v>
      </c>
      <c r="K217" s="44">
        <v>2.5452592274382084</v>
      </c>
      <c r="L217" s="44">
        <v>2.5449999999999999</v>
      </c>
      <c r="M217" s="43">
        <v>424.69662949798749</v>
      </c>
      <c r="N217" s="43">
        <v>84.610619870199699</v>
      </c>
      <c r="O217" s="84">
        <v>73.745398464057672</v>
      </c>
      <c r="P217" s="106"/>
      <c r="Q217" s="68"/>
      <c r="R217" s="43"/>
      <c r="S217" s="43"/>
      <c r="T217" s="44"/>
      <c r="U217" s="43"/>
      <c r="V217" s="43"/>
    </row>
    <row r="218" spans="1:22">
      <c r="A218" s="41">
        <v>2021</v>
      </c>
      <c r="B218" s="42" t="s">
        <v>19</v>
      </c>
      <c r="C218" s="43">
        <v>477.66</v>
      </c>
      <c r="D218" s="44">
        <v>2.475413209314143</v>
      </c>
      <c r="E218" s="44">
        <v>2.4807999999999999</v>
      </c>
      <c r="F218" s="43">
        <v>429.8204545454546</v>
      </c>
      <c r="G218" s="43">
        <v>84.791126666666685</v>
      </c>
      <c r="H218" s="84">
        <v>72.586421675484488</v>
      </c>
      <c r="I218" s="74" t="s">
        <v>20</v>
      </c>
      <c r="J218" s="43">
        <v>505.46</v>
      </c>
      <c r="K218" s="44">
        <v>2.5388289761685603</v>
      </c>
      <c r="L218" s="44">
        <v>2.5392000000000001</v>
      </c>
      <c r="M218" s="43">
        <v>425.1624317750298</v>
      </c>
      <c r="N218" s="43">
        <v>84.627029578969413</v>
      </c>
      <c r="O218" s="84">
        <v>73.639276662725152</v>
      </c>
      <c r="P218" s="106"/>
      <c r="Q218" s="68"/>
      <c r="R218" s="43"/>
      <c r="S218" s="43"/>
      <c r="T218" s="44"/>
      <c r="U218" s="43"/>
      <c r="V218" s="43"/>
    </row>
    <row r="219" spans="1:22" ht="15.75" thickBot="1">
      <c r="A219" s="49">
        <v>2021</v>
      </c>
      <c r="B219" s="50" t="s">
        <v>21</v>
      </c>
      <c r="C219" s="52">
        <v>485.14</v>
      </c>
      <c r="D219" s="53">
        <v>2.5314855000000001</v>
      </c>
      <c r="E219" s="53">
        <v>2.5316999999999998</v>
      </c>
      <c r="F219" s="52">
        <v>434.11950000000002</v>
      </c>
      <c r="G219" s="52">
        <v>84.792538699999994</v>
      </c>
      <c r="H219" s="80">
        <v>73.716377600000001</v>
      </c>
      <c r="I219" s="75" t="s">
        <v>50</v>
      </c>
      <c r="J219" s="52">
        <v>503.77</v>
      </c>
      <c r="K219" s="52">
        <v>2.5382161999999999</v>
      </c>
      <c r="L219" s="53">
        <v>2.5385</v>
      </c>
      <c r="M219" s="52">
        <v>426.03</v>
      </c>
      <c r="N219" s="52">
        <v>84.640822</v>
      </c>
      <c r="O219" s="80">
        <v>73.645698699999997</v>
      </c>
      <c r="P219" s="85"/>
      <c r="Q219" s="51"/>
      <c r="R219" s="52"/>
      <c r="S219" s="52"/>
      <c r="T219" s="53"/>
      <c r="U219" s="52"/>
      <c r="V219" s="52"/>
    </row>
    <row r="220" spans="1:22">
      <c r="A220" s="47">
        <v>2022</v>
      </c>
      <c r="B220" s="19" t="s">
        <v>3</v>
      </c>
      <c r="C220" s="20">
        <v>481.99</v>
      </c>
      <c r="D220" s="48">
        <v>2.5856457953547265</v>
      </c>
      <c r="E220" s="48">
        <v>2.5874146543491583</v>
      </c>
      <c r="F220" s="20">
        <v>433.66166666666663</v>
      </c>
      <c r="G220" s="20">
        <v>84.794983870967727</v>
      </c>
      <c r="H220" s="89">
        <v>75.868164199429614</v>
      </c>
      <c r="I220" s="76" t="s">
        <v>3</v>
      </c>
      <c r="J220" s="20">
        <v>481.99</v>
      </c>
      <c r="K220" s="48">
        <v>2.5856457953547265</v>
      </c>
      <c r="L220" s="48">
        <v>2.5874146543491583</v>
      </c>
      <c r="M220" s="20">
        <v>433.66166666666663</v>
      </c>
      <c r="N220" s="20">
        <v>84.794983870967727</v>
      </c>
      <c r="O220" s="89">
        <v>75.868164199429614</v>
      </c>
      <c r="P220" s="76" t="s">
        <v>23</v>
      </c>
      <c r="Q220" s="20">
        <v>486.4</v>
      </c>
      <c r="R220" s="48">
        <v>2.7815048708202981</v>
      </c>
      <c r="S220" s="48">
        <v>2.8194896013571418</v>
      </c>
      <c r="T220" s="20">
        <v>455.11</v>
      </c>
      <c r="U220" s="20">
        <v>89.671519815668205</v>
      </c>
      <c r="V220" s="20">
        <v>84.733735350439304</v>
      </c>
    </row>
    <row r="221" spans="1:22">
      <c r="A221" s="41">
        <v>2022</v>
      </c>
      <c r="B221" s="42" t="s">
        <v>2</v>
      </c>
      <c r="C221" s="43">
        <v>480.24</v>
      </c>
      <c r="D221" s="44">
        <v>2.6045027859653658</v>
      </c>
      <c r="E221" s="44">
        <v>2.6383205587002347</v>
      </c>
      <c r="F221" s="43">
        <v>434.4380000000001</v>
      </c>
      <c r="G221" s="43">
        <v>85.459314285714285</v>
      </c>
      <c r="H221" s="84">
        <v>77.341249326969034</v>
      </c>
      <c r="I221" s="74" t="s">
        <v>10</v>
      </c>
      <c r="J221" s="43">
        <v>481.12</v>
      </c>
      <c r="K221" s="44">
        <v>2.5950571626692578</v>
      </c>
      <c r="L221" s="44">
        <v>2.6138859100820411</v>
      </c>
      <c r="M221" s="43">
        <v>434.04983333333337</v>
      </c>
      <c r="N221" s="43">
        <v>85.127149078341006</v>
      </c>
      <c r="O221" s="84">
        <v>76.601165809193176</v>
      </c>
      <c r="P221" s="74" t="s">
        <v>24</v>
      </c>
      <c r="Q221" s="43">
        <v>450.07</v>
      </c>
      <c r="R221" s="44">
        <v>2.6297250434974195</v>
      </c>
      <c r="S221" s="44">
        <v>2.6381000000000001</v>
      </c>
      <c r="T221" s="43">
        <v>442.49709677419344</v>
      </c>
      <c r="U221" s="43">
        <v>81.682253405017931</v>
      </c>
      <c r="V221" s="43">
        <v>66.005610000000004</v>
      </c>
    </row>
    <row r="222" spans="1:22">
      <c r="A222" s="41">
        <v>2022</v>
      </c>
      <c r="B222" s="42" t="s">
        <v>1</v>
      </c>
      <c r="C222" s="43">
        <v>496.96</v>
      </c>
      <c r="D222" s="44">
        <v>3.1955499977450232</v>
      </c>
      <c r="E222" s="44">
        <v>3.2156921922903257</v>
      </c>
      <c r="F222" s="43">
        <v>497.17526315789485</v>
      </c>
      <c r="G222" s="43">
        <v>98.760261290322589</v>
      </c>
      <c r="H222" s="84">
        <v>103.68078993816532</v>
      </c>
      <c r="I222" s="74" t="s">
        <v>52</v>
      </c>
      <c r="J222" s="43">
        <v>486.4</v>
      </c>
      <c r="K222" s="44">
        <v>2.7815048708202981</v>
      </c>
      <c r="L222" s="44">
        <v>2.8194896013571418</v>
      </c>
      <c r="M222" s="43">
        <v>455.11</v>
      </c>
      <c r="N222" s="43">
        <v>89.671519815668205</v>
      </c>
      <c r="O222" s="84">
        <v>84.733735350439304</v>
      </c>
      <c r="P222" s="74" t="s">
        <v>25</v>
      </c>
      <c r="Q222" s="43">
        <v>408.64</v>
      </c>
      <c r="R222" s="44">
        <v>2.5734952308954853</v>
      </c>
      <c r="S222" s="44">
        <v>2.5688262879196611</v>
      </c>
      <c r="T222" s="43">
        <v>475.41874999999999</v>
      </c>
      <c r="U222" s="43">
        <v>81.302798172042984</v>
      </c>
      <c r="V222" s="43">
        <v>59.400367669757181</v>
      </c>
    </row>
    <row r="223" spans="1:22">
      <c r="A223" s="41">
        <v>2022</v>
      </c>
      <c r="B223" s="42" t="s">
        <v>4</v>
      </c>
      <c r="C223" s="15">
        <v>470.99</v>
      </c>
      <c r="D223" s="10">
        <v>2.8012999999999999</v>
      </c>
      <c r="E223" s="10">
        <v>2.7877000000000001</v>
      </c>
      <c r="F223" s="15">
        <v>453.32047619047614</v>
      </c>
      <c r="G223" s="15">
        <v>84.095209999999994</v>
      </c>
      <c r="H223" s="79">
        <v>77.808940328522112</v>
      </c>
      <c r="I223" s="74" t="s">
        <v>5</v>
      </c>
      <c r="J223" s="15">
        <v>482.55</v>
      </c>
      <c r="K223" s="10">
        <v>2.7864</v>
      </c>
      <c r="L223" s="10">
        <v>2.8128000000000002</v>
      </c>
      <c r="M223" s="15">
        <v>454.64885150375949</v>
      </c>
      <c r="N223" s="15">
        <v>88.277442361751156</v>
      </c>
      <c r="O223" s="79">
        <v>82.946800597373738</v>
      </c>
      <c r="P223" s="74" t="s">
        <v>26</v>
      </c>
      <c r="Q223" s="43">
        <v>397.55</v>
      </c>
      <c r="R223" s="44">
        <v>2.5026520215571333</v>
      </c>
      <c r="S223" s="44">
        <v>2.5114770973178846</v>
      </c>
      <c r="T223" s="43">
        <v>467.86793650793658</v>
      </c>
      <c r="U223" s="43">
        <v>83.808318888888877</v>
      </c>
      <c r="V223" s="43">
        <v>62.3249</v>
      </c>
    </row>
    <row r="224" spans="1:22">
      <c r="A224" s="41">
        <v>2022</v>
      </c>
      <c r="B224" s="42" t="s">
        <v>6</v>
      </c>
      <c r="C224" s="15">
        <v>456.54</v>
      </c>
      <c r="D224" s="10">
        <v>2.5355495810914701</v>
      </c>
      <c r="E224" s="10">
        <v>2.5482</v>
      </c>
      <c r="F224" s="15">
        <v>430.70526315789476</v>
      </c>
      <c r="G224" s="15">
        <v>81.381493548387098</v>
      </c>
      <c r="H224" s="79">
        <v>64.639279999999999</v>
      </c>
      <c r="I224" s="74" t="s">
        <v>7</v>
      </c>
      <c r="J224" s="15">
        <v>477.34</v>
      </c>
      <c r="K224" s="10">
        <v>2.734347435978504</v>
      </c>
      <c r="L224" s="10">
        <v>2.7652999999999999</v>
      </c>
      <c r="M224" s="15">
        <v>449.86013383458646</v>
      </c>
      <c r="N224" s="15">
        <v>86.898252599078347</v>
      </c>
      <c r="O224" s="79">
        <v>78.911270000000002</v>
      </c>
      <c r="P224" s="86"/>
      <c r="Q224" s="59"/>
      <c r="R224" s="59"/>
      <c r="S224" s="59"/>
      <c r="T224" s="59"/>
      <c r="U224" s="59"/>
      <c r="V224" s="59"/>
    </row>
    <row r="225" spans="1:22">
      <c r="A225" s="41">
        <v>2022</v>
      </c>
      <c r="B225" s="42" t="s">
        <v>8</v>
      </c>
      <c r="C225" s="15">
        <v>422.69</v>
      </c>
      <c r="D225" s="10">
        <v>2.5603657998122569</v>
      </c>
      <c r="E225" s="10">
        <v>2.5863</v>
      </c>
      <c r="F225" s="15">
        <v>442.34954545454548</v>
      </c>
      <c r="G225" s="15">
        <v>79.570056666666673</v>
      </c>
      <c r="H225" s="79">
        <v>57.176369999999999</v>
      </c>
      <c r="I225" s="74" t="s">
        <v>9</v>
      </c>
      <c r="J225" s="15">
        <v>468.24</v>
      </c>
      <c r="K225" s="10">
        <v>2.7045504279650974</v>
      </c>
      <c r="L225" s="10">
        <v>2.7372000000000001</v>
      </c>
      <c r="M225" s="15">
        <v>448.53630252100845</v>
      </c>
      <c r="N225" s="15">
        <v>85.676886610343061</v>
      </c>
      <c r="O225" s="79">
        <v>74.785709999999995</v>
      </c>
      <c r="P225" s="86"/>
      <c r="Q225" s="59"/>
      <c r="R225" s="59"/>
      <c r="S225" s="59"/>
      <c r="T225" s="59"/>
      <c r="U225" s="59"/>
      <c r="V225" s="59"/>
    </row>
    <row r="226" spans="1:22">
      <c r="A226" s="41">
        <v>2022</v>
      </c>
      <c r="B226" s="46" t="s">
        <v>11</v>
      </c>
      <c r="C226" s="15">
        <v>411.03</v>
      </c>
      <c r="D226" s="10">
        <v>2.600960416572295</v>
      </c>
      <c r="E226" s="10">
        <v>2.5660382428562638</v>
      </c>
      <c r="F226" s="15">
        <v>476.08050000000003</v>
      </c>
      <c r="G226" s="15">
        <v>80.895419354838694</v>
      </c>
      <c r="H226" s="79">
        <v>58.084319999999998</v>
      </c>
      <c r="I226" s="74" t="s">
        <v>12</v>
      </c>
      <c r="J226" s="15">
        <v>460.06</v>
      </c>
      <c r="K226" s="10">
        <v>2.6895030112077101</v>
      </c>
      <c r="L226" s="10">
        <v>2.7154910527172271</v>
      </c>
      <c r="M226" s="15">
        <v>452.49949640287775</v>
      </c>
      <c r="N226" s="15">
        <v>84.993819859556737</v>
      </c>
      <c r="O226" s="79">
        <v>72.133769999999998</v>
      </c>
      <c r="P226" s="86"/>
      <c r="Q226" s="59"/>
      <c r="R226" s="59"/>
      <c r="S226" s="59"/>
      <c r="T226" s="59"/>
      <c r="U226" s="59"/>
      <c r="V226" s="59"/>
    </row>
    <row r="227" spans="1:22">
      <c r="A227" s="41">
        <v>2022</v>
      </c>
      <c r="B227" s="42" t="s">
        <v>13</v>
      </c>
      <c r="C227" s="15">
        <v>405.75</v>
      </c>
      <c r="D227" s="10">
        <v>2.5802252738145892</v>
      </c>
      <c r="E227" s="10">
        <v>2.5731910826012405</v>
      </c>
      <c r="F227" s="15">
        <v>474.66454545454542</v>
      </c>
      <c r="G227" s="15">
        <v>81.763945161290295</v>
      </c>
      <c r="H227" s="79">
        <v>60.348741769898268</v>
      </c>
      <c r="I227" s="74" t="s">
        <v>14</v>
      </c>
      <c r="J227" s="15">
        <v>453.27</v>
      </c>
      <c r="K227" s="10">
        <v>2.6755941246844435</v>
      </c>
      <c r="L227" s="10">
        <v>2.7032763870873429</v>
      </c>
      <c r="M227" s="15">
        <v>455.52826086956503</v>
      </c>
      <c r="N227" s="15">
        <v>84.590085522273426</v>
      </c>
      <c r="O227" s="79">
        <v>70.543150287290828</v>
      </c>
      <c r="P227" s="86"/>
      <c r="Q227" s="59"/>
      <c r="R227" s="59"/>
      <c r="S227" s="59"/>
      <c r="T227" s="59"/>
      <c r="U227" s="59"/>
      <c r="V227" s="59"/>
    </row>
    <row r="228" spans="1:22">
      <c r="A228" s="41">
        <v>2022</v>
      </c>
      <c r="B228" s="42" t="s">
        <v>15</v>
      </c>
      <c r="C228" s="15">
        <v>409.15</v>
      </c>
      <c r="D228" s="10">
        <v>2.5396784600547777</v>
      </c>
      <c r="E228" s="10">
        <v>2.5284750018744169</v>
      </c>
      <c r="F228" s="15">
        <v>475.57136363636351</v>
      </c>
      <c r="G228" s="15">
        <v>81.249029999999976</v>
      </c>
      <c r="H228" s="79">
        <v>59.791614065243373</v>
      </c>
      <c r="I228" s="74" t="s">
        <v>16</v>
      </c>
      <c r="J228" s="15">
        <v>448.37</v>
      </c>
      <c r="K228" s="10">
        <v>2.6601401101239635</v>
      </c>
      <c r="L228" s="10">
        <v>2.6853442149306335</v>
      </c>
      <c r="M228" s="15">
        <v>457.93781420765009</v>
      </c>
      <c r="N228" s="15">
        <v>84.218857130909711</v>
      </c>
      <c r="O228" s="79">
        <v>69.25887826270467</v>
      </c>
      <c r="P228" s="86"/>
      <c r="Q228" s="59"/>
      <c r="R228" s="59"/>
      <c r="S228" s="59"/>
      <c r="T228" s="59"/>
      <c r="U228" s="59"/>
      <c r="V228" s="59"/>
    </row>
    <row r="229" spans="1:22">
      <c r="A229" s="41">
        <v>2022</v>
      </c>
      <c r="B229" s="42" t="s">
        <v>17</v>
      </c>
      <c r="C229" s="15">
        <v>402.73</v>
      </c>
      <c r="D229" s="10">
        <v>2.5066125391303391</v>
      </c>
      <c r="E229" s="10">
        <v>2.5057999999999998</v>
      </c>
      <c r="F229" s="15">
        <v>472.47950000000009</v>
      </c>
      <c r="G229" s="15">
        <v>82.100564516129012</v>
      </c>
      <c r="H229" s="79">
        <v>60.863610000000001</v>
      </c>
      <c r="I229" s="74" t="s">
        <v>18</v>
      </c>
      <c r="J229" s="15">
        <v>443.81</v>
      </c>
      <c r="K229" s="10">
        <v>2.6443734081329584</v>
      </c>
      <c r="L229" s="10">
        <v>2.6680000000000001</v>
      </c>
      <c r="M229" s="15">
        <v>459.37049261083735</v>
      </c>
      <c r="N229" s="15">
        <v>84.007027869431639</v>
      </c>
      <c r="O229" s="79">
        <v>68.369699999999995</v>
      </c>
      <c r="P229" s="86"/>
      <c r="Q229" s="59"/>
      <c r="R229" s="59"/>
      <c r="S229" s="59"/>
      <c r="T229" s="59"/>
      <c r="U229" s="59"/>
      <c r="V229" s="59"/>
    </row>
    <row r="230" spans="1:22">
      <c r="A230" s="41">
        <v>2022</v>
      </c>
      <c r="B230" s="42" t="s">
        <v>19</v>
      </c>
      <c r="C230" s="15">
        <v>395.38</v>
      </c>
      <c r="D230" s="10">
        <v>2.4399932028493105</v>
      </c>
      <c r="E230" s="10">
        <v>2.4406122578402769</v>
      </c>
      <c r="F230" s="15">
        <v>463.79409090909098</v>
      </c>
      <c r="G230" s="15">
        <v>84.213656666666637</v>
      </c>
      <c r="H230" s="79">
        <v>60.87</v>
      </c>
      <c r="I230" s="74" t="s">
        <v>20</v>
      </c>
      <c r="J230" s="15">
        <v>439.4</v>
      </c>
      <c r="K230" s="10">
        <v>2.6251066254179838</v>
      </c>
      <c r="L230" s="10">
        <v>2.6478564043251076</v>
      </c>
      <c r="M230" s="15">
        <v>459.803</v>
      </c>
      <c r="N230" s="15">
        <v>84.025812305543909</v>
      </c>
      <c r="O230" s="79">
        <v>67.650000000000006</v>
      </c>
      <c r="P230" s="86"/>
      <c r="Q230" s="59"/>
      <c r="R230" s="59"/>
      <c r="S230" s="59"/>
      <c r="T230" s="59"/>
      <c r="U230" s="59"/>
      <c r="V230" s="59"/>
    </row>
    <row r="231" spans="1:22" ht="15.75" thickBot="1">
      <c r="A231" s="49">
        <v>2022</v>
      </c>
      <c r="B231" s="50" t="s">
        <v>21</v>
      </c>
      <c r="C231" s="52">
        <v>394.54</v>
      </c>
      <c r="D231" s="53">
        <v>2.5628641085172781</v>
      </c>
      <c r="E231" s="53">
        <v>2.5835212456515761</v>
      </c>
      <c r="F231" s="52">
        <v>467.74380952380949</v>
      </c>
      <c r="G231" s="52">
        <v>85.110735483870997</v>
      </c>
      <c r="H231" s="80">
        <v>65.341399999999993</v>
      </c>
      <c r="I231" s="75" t="s">
        <v>51</v>
      </c>
      <c r="J231" s="52">
        <v>435.67</v>
      </c>
      <c r="K231" s="53">
        <v>2.6198625127548212</v>
      </c>
      <c r="L231" s="53">
        <v>2.6423346116421151</v>
      </c>
      <c r="M231" s="52">
        <v>460.48089430894288</v>
      </c>
      <c r="N231" s="52">
        <v>84.116222570404503</v>
      </c>
      <c r="O231" s="80">
        <v>67.456199999999995</v>
      </c>
      <c r="P231" s="121"/>
      <c r="Q231" s="122"/>
      <c r="R231" s="122"/>
      <c r="S231" s="122"/>
      <c r="T231" s="122"/>
      <c r="U231" s="122"/>
      <c r="V231" s="122"/>
    </row>
    <row r="232" spans="1:22">
      <c r="A232" s="47">
        <v>2023</v>
      </c>
      <c r="B232" s="123" t="s">
        <v>3</v>
      </c>
      <c r="C232" s="17">
        <v>395.89</v>
      </c>
      <c r="D232" s="11">
        <v>2.6617000000000002</v>
      </c>
      <c r="E232" s="11">
        <v>2.6587368523852373</v>
      </c>
      <c r="F232" s="17">
        <v>462.60849999999999</v>
      </c>
      <c r="G232" s="17">
        <v>85.840348387096796</v>
      </c>
      <c r="H232" s="78">
        <v>69.226434654417162</v>
      </c>
      <c r="I232" s="91" t="s">
        <v>3</v>
      </c>
      <c r="J232" s="17">
        <v>395.89</v>
      </c>
      <c r="K232" s="11">
        <v>2.6617000000000002</v>
      </c>
      <c r="L232" s="11">
        <v>2.6587368523852373</v>
      </c>
      <c r="M232" s="17">
        <v>462.60849999999999</v>
      </c>
      <c r="N232" s="17">
        <v>85.840348387096796</v>
      </c>
      <c r="O232" s="78">
        <v>69.226434654417162</v>
      </c>
      <c r="P232" s="76" t="s">
        <v>23</v>
      </c>
      <c r="Q232" s="20">
        <v>392.59</v>
      </c>
      <c r="R232" s="11">
        <v>2.7520547989413018</v>
      </c>
      <c r="S232" s="11">
        <v>2.7623217090126002</v>
      </c>
      <c r="T232" s="20">
        <v>454.9266101694916</v>
      </c>
      <c r="U232" s="20">
        <v>86.727999999999994</v>
      </c>
      <c r="V232" s="20">
        <v>72.717002370862104</v>
      </c>
    </row>
    <row r="233" spans="1:22">
      <c r="A233" s="45">
        <v>2023</v>
      </c>
      <c r="B233" s="42" t="s">
        <v>2</v>
      </c>
      <c r="C233" s="15">
        <v>393.45</v>
      </c>
      <c r="D233" s="44">
        <v>2.7554252483294843</v>
      </c>
      <c r="E233" s="44">
        <v>2.7720562933534256</v>
      </c>
      <c r="F233" s="15">
        <v>451.93650000000008</v>
      </c>
      <c r="G233" s="15">
        <v>86.92375714285717</v>
      </c>
      <c r="H233" s="79">
        <v>73.0047</v>
      </c>
      <c r="I233" s="88" t="s">
        <v>10</v>
      </c>
      <c r="J233" s="15">
        <v>394.67</v>
      </c>
      <c r="K233" s="44">
        <v>2.7081753897881415</v>
      </c>
      <c r="L233" s="44">
        <v>2.725233134847842</v>
      </c>
      <c r="M233" s="15">
        <v>457.27250000000004</v>
      </c>
      <c r="N233" s="15">
        <v>86.382099999999994</v>
      </c>
      <c r="O233" s="79">
        <v>71.090500000000006</v>
      </c>
      <c r="P233" s="74" t="s">
        <v>24</v>
      </c>
      <c r="Q233" s="43">
        <v>386.99</v>
      </c>
      <c r="R233" s="44">
        <v>2.9310224525037243</v>
      </c>
      <c r="S233" s="44">
        <v>2.9270213448125193</v>
      </c>
      <c r="T233" s="43">
        <v>448.81590163934436</v>
      </c>
      <c r="U233" s="43">
        <v>87.465002197802264</v>
      </c>
      <c r="V233" s="43">
        <v>80.969660000000005</v>
      </c>
    </row>
    <row r="234" spans="1:22">
      <c r="A234" s="45">
        <v>2023</v>
      </c>
      <c r="B234" s="42" t="s">
        <v>1</v>
      </c>
      <c r="C234" s="15">
        <v>388.44</v>
      </c>
      <c r="D234" s="44">
        <v>2.8419580145934917</v>
      </c>
      <c r="E234" s="44">
        <v>2.8409271460672647</v>
      </c>
      <c r="F234" s="15">
        <v>449.98789473684201</v>
      </c>
      <c r="G234" s="15">
        <v>87.419761290322612</v>
      </c>
      <c r="H234" s="79">
        <v>76.082529709150023</v>
      </c>
      <c r="I234" s="88" t="s">
        <v>52</v>
      </c>
      <c r="J234" s="15">
        <v>392.59</v>
      </c>
      <c r="K234" s="44">
        <v>2.7520547989413018</v>
      </c>
      <c r="L234" s="44">
        <v>2.7623217090126002</v>
      </c>
      <c r="M234" s="15">
        <v>454.9266101694916</v>
      </c>
      <c r="N234" s="15">
        <v>86.727999999999994</v>
      </c>
      <c r="O234" s="79">
        <v>72.717002370862104</v>
      </c>
      <c r="P234" s="74" t="s">
        <v>25</v>
      </c>
      <c r="Q234" s="43"/>
      <c r="R234" s="44"/>
      <c r="S234" s="44"/>
      <c r="T234" s="43"/>
      <c r="U234" s="43"/>
      <c r="V234" s="43"/>
    </row>
    <row r="235" spans="1:22">
      <c r="A235" s="45">
        <v>2023</v>
      </c>
      <c r="B235" s="42" t="s">
        <v>4</v>
      </c>
      <c r="C235" s="15">
        <v>387.74</v>
      </c>
      <c r="D235" s="44">
        <v>2.9299153543597689</v>
      </c>
      <c r="E235" s="44">
        <v>2.9242570920910542</v>
      </c>
      <c r="F235" s="15">
        <v>451.32699999999994</v>
      </c>
      <c r="G235" s="15">
        <v>87.476179999999985</v>
      </c>
      <c r="H235" s="79">
        <v>80.880306807269648</v>
      </c>
      <c r="I235" s="88" t="s">
        <v>5</v>
      </c>
      <c r="J235" s="15">
        <v>391.38</v>
      </c>
      <c r="K235" s="44">
        <v>2.7954812032700165</v>
      </c>
      <c r="L235" s="44">
        <v>2.8010478329156316</v>
      </c>
      <c r="M235" s="15">
        <v>454.01531645569628</v>
      </c>
      <c r="N235" s="15">
        <v>86.915000000000006</v>
      </c>
      <c r="O235" s="79">
        <v>74.677139360193237</v>
      </c>
      <c r="P235" s="74" t="s">
        <v>26</v>
      </c>
      <c r="Q235" s="43"/>
      <c r="R235" s="44"/>
      <c r="S235" s="44"/>
      <c r="T235" s="43"/>
      <c r="U235" s="43"/>
      <c r="V235" s="43"/>
    </row>
    <row r="236" spans="1:22">
      <c r="A236" s="45">
        <v>2023</v>
      </c>
      <c r="B236" s="42" t="s">
        <v>6</v>
      </c>
      <c r="C236" s="15">
        <v>386.56</v>
      </c>
      <c r="D236" s="44">
        <v>2.8949354291572997</v>
      </c>
      <c r="E236" s="44">
        <v>2.8856913580788439</v>
      </c>
      <c r="F236" s="15">
        <v>446.59799999999996</v>
      </c>
      <c r="G236" s="15">
        <v>87.450106451612939</v>
      </c>
      <c r="H236" s="79">
        <v>78.936675678496087</v>
      </c>
      <c r="I236" s="88" t="s">
        <v>7</v>
      </c>
      <c r="J236" s="15">
        <v>390.42</v>
      </c>
      <c r="K236" s="44">
        <v>2.81509488326035</v>
      </c>
      <c r="L236" s="44">
        <v>2.8168045113198459</v>
      </c>
      <c r="M236" s="15">
        <v>452.5168686868688</v>
      </c>
      <c r="N236" s="15">
        <v>87.022000000000006</v>
      </c>
      <c r="O236" s="79">
        <v>75.510249467748494</v>
      </c>
      <c r="P236" s="86"/>
      <c r="Q236" s="59"/>
      <c r="R236" s="59"/>
      <c r="S236" s="59"/>
      <c r="T236" s="59"/>
      <c r="U236" s="59"/>
      <c r="V236" s="59"/>
    </row>
    <row r="237" spans="1:22">
      <c r="A237" s="45">
        <v>2023</v>
      </c>
      <c r="B237" s="42" t="s">
        <v>8</v>
      </c>
      <c r="C237" s="15">
        <v>386.67</v>
      </c>
      <c r="D237" s="10">
        <v>2.9686806435020019</v>
      </c>
      <c r="E237" s="10">
        <v>2.972076552417144</v>
      </c>
      <c r="F237" s="15">
        <v>448.53666666666658</v>
      </c>
      <c r="G237" s="15">
        <v>87.469216666666654</v>
      </c>
      <c r="H237" s="79">
        <v>83.146770000000004</v>
      </c>
      <c r="I237" s="88" t="s">
        <v>9</v>
      </c>
      <c r="J237" s="15">
        <v>389.79</v>
      </c>
      <c r="K237" s="44">
        <v>2.8401292939261724</v>
      </c>
      <c r="L237" s="44">
        <v>2.8407907993418182</v>
      </c>
      <c r="M237" s="15">
        <v>451.82033333333351</v>
      </c>
      <c r="N237" s="15">
        <v>87.095269613259717</v>
      </c>
      <c r="O237" s="79">
        <v>76.732460000000003</v>
      </c>
      <c r="P237" s="86"/>
      <c r="Q237" s="59"/>
      <c r="R237" s="59"/>
      <c r="S237" s="59"/>
      <c r="T237" s="59"/>
      <c r="U237" s="59"/>
      <c r="V237" s="59"/>
    </row>
    <row r="238" spans="1:22">
      <c r="A238" s="45">
        <v>2023</v>
      </c>
      <c r="B238" s="46" t="s">
        <v>11</v>
      </c>
      <c r="C238" s="15">
        <v>386.54</v>
      </c>
      <c r="D238" s="10">
        <v>3.0279911367178762</v>
      </c>
      <c r="E238" s="10">
        <v>3.02592778157367</v>
      </c>
      <c r="F238" s="15">
        <v>445.19950000000006</v>
      </c>
      <c r="G238" s="15">
        <v>87.693996774193494</v>
      </c>
      <c r="H238" s="79">
        <v>90.416463664784629</v>
      </c>
      <c r="I238" s="88" t="s">
        <v>12</v>
      </c>
      <c r="J238" s="15">
        <v>389.33</v>
      </c>
      <c r="K238" s="44">
        <v>2.8662356626997649</v>
      </c>
      <c r="L238" s="10">
        <v>2.8630963903895918</v>
      </c>
      <c r="M238" s="15">
        <v>450.87450000000018</v>
      </c>
      <c r="N238" s="15">
        <v>87.182819339622668</v>
      </c>
      <c r="O238" s="79">
        <v>78.552560012175448</v>
      </c>
      <c r="P238" s="86"/>
      <c r="Q238" s="59"/>
      <c r="R238" s="59"/>
      <c r="S238" s="59"/>
      <c r="T238" s="59"/>
      <c r="U238" s="59"/>
      <c r="V238" s="59"/>
    </row>
    <row r="239" spans="1:22">
      <c r="A239" s="45">
        <v>2023</v>
      </c>
      <c r="B239" s="42" t="s">
        <v>13</v>
      </c>
      <c r="C239" s="15"/>
      <c r="D239" s="10"/>
      <c r="E239" s="10"/>
      <c r="F239" s="15"/>
      <c r="G239" s="15"/>
      <c r="H239" s="79"/>
      <c r="I239" s="88" t="s">
        <v>14</v>
      </c>
      <c r="J239" s="15"/>
      <c r="K239" s="10"/>
      <c r="L239" s="10"/>
      <c r="M239" s="15"/>
      <c r="N239" s="15"/>
      <c r="O239" s="79"/>
      <c r="P239" s="86"/>
      <c r="Q239" s="59"/>
      <c r="R239" s="59"/>
      <c r="S239" s="59"/>
      <c r="T239" s="59"/>
      <c r="U239" s="59"/>
      <c r="V239" s="59"/>
    </row>
    <row r="240" spans="1:22">
      <c r="A240" s="45">
        <v>2023</v>
      </c>
      <c r="B240" s="42" t="s">
        <v>15</v>
      </c>
      <c r="C240" s="15"/>
      <c r="D240" s="10"/>
      <c r="E240" s="10"/>
      <c r="F240" s="15"/>
      <c r="G240" s="15"/>
      <c r="H240" s="79"/>
      <c r="I240" s="88" t="s">
        <v>16</v>
      </c>
      <c r="J240" s="15"/>
      <c r="K240" s="10"/>
      <c r="L240" s="10"/>
      <c r="M240" s="15"/>
      <c r="N240" s="15"/>
      <c r="O240" s="79"/>
      <c r="P240" s="86"/>
      <c r="Q240" s="59"/>
      <c r="R240" s="59"/>
      <c r="S240" s="59"/>
      <c r="T240" s="59"/>
      <c r="U240" s="59"/>
      <c r="V240" s="59"/>
    </row>
    <row r="241" spans="1:22">
      <c r="A241" s="45">
        <v>2023</v>
      </c>
      <c r="B241" s="42" t="s">
        <v>17</v>
      </c>
      <c r="C241" s="15"/>
      <c r="D241" s="10"/>
      <c r="E241" s="10"/>
      <c r="F241" s="15"/>
      <c r="G241" s="15"/>
      <c r="H241" s="79"/>
      <c r="I241" s="88" t="s">
        <v>18</v>
      </c>
      <c r="J241" s="15"/>
      <c r="K241" s="10"/>
      <c r="L241" s="10"/>
      <c r="M241" s="15"/>
      <c r="N241" s="15"/>
      <c r="O241" s="79"/>
      <c r="P241" s="86"/>
      <c r="Q241" s="59"/>
      <c r="R241" s="59"/>
      <c r="S241" s="59"/>
      <c r="T241" s="59"/>
      <c r="U241" s="59"/>
      <c r="V241" s="59"/>
    </row>
    <row r="242" spans="1:22">
      <c r="A242" s="45">
        <v>2023</v>
      </c>
      <c r="B242" s="42" t="s">
        <v>19</v>
      </c>
      <c r="C242" s="15"/>
      <c r="D242" s="10"/>
      <c r="E242" s="10"/>
      <c r="F242" s="15"/>
      <c r="G242" s="15"/>
      <c r="H242" s="79"/>
      <c r="I242" s="88" t="s">
        <v>20</v>
      </c>
      <c r="J242" s="15"/>
      <c r="K242" s="10"/>
      <c r="L242" s="10"/>
      <c r="M242" s="15"/>
      <c r="N242" s="15"/>
      <c r="O242" s="79"/>
      <c r="P242" s="86"/>
      <c r="Q242" s="59"/>
      <c r="R242" s="59"/>
      <c r="S242" s="59"/>
      <c r="T242" s="59"/>
      <c r="U242" s="59"/>
      <c r="V242" s="59"/>
    </row>
    <row r="243" spans="1:22">
      <c r="A243" s="45">
        <v>2023</v>
      </c>
      <c r="B243" s="42" t="s">
        <v>21</v>
      </c>
      <c r="C243" s="43"/>
      <c r="D243" s="44"/>
      <c r="E243" s="44"/>
      <c r="F243" s="43"/>
      <c r="G243" s="43"/>
      <c r="H243" s="84"/>
      <c r="I243" s="88">
        <v>2023</v>
      </c>
      <c r="J243" s="43"/>
      <c r="K243" s="44"/>
      <c r="L243" s="44"/>
      <c r="M243" s="43"/>
      <c r="N243" s="43"/>
      <c r="O243" s="84"/>
      <c r="P243" s="86"/>
      <c r="Q243" s="59"/>
      <c r="R243" s="59"/>
      <c r="S243" s="59"/>
      <c r="T243" s="59"/>
      <c r="U243" s="59"/>
      <c r="V243" s="59"/>
    </row>
    <row r="245" spans="1:22">
      <c r="C245" s="117"/>
      <c r="D245" s="117"/>
      <c r="E245" s="117"/>
      <c r="F245" s="117"/>
      <c r="G245" s="117"/>
      <c r="H245" s="117"/>
      <c r="I245" s="117"/>
      <c r="J245" s="117"/>
      <c r="K245" s="117"/>
      <c r="L245" s="117"/>
      <c r="M245" s="117"/>
      <c r="N245" s="117"/>
      <c r="O245" s="117"/>
    </row>
    <row r="246" spans="1:22">
      <c r="A246" s="14" t="s">
        <v>39</v>
      </c>
      <c r="C246" s="14" t="s">
        <v>62</v>
      </c>
      <c r="D246" s="117"/>
      <c r="E246" s="117"/>
      <c r="F246" s="117"/>
      <c r="G246" s="117"/>
      <c r="H246" s="117"/>
      <c r="I246" s="120"/>
      <c r="J246" s="117"/>
      <c r="K246" s="117"/>
      <c r="L246" s="117"/>
      <c r="M246" s="117"/>
      <c r="N246" s="117"/>
      <c r="O246" s="117"/>
    </row>
    <row r="247" spans="1:22">
      <c r="C247" s="117"/>
      <c r="D247" s="117"/>
      <c r="E247" s="117"/>
      <c r="F247" s="117"/>
      <c r="G247" s="117"/>
      <c r="H247" s="117"/>
    </row>
    <row r="248" spans="1:22">
      <c r="C248" s="117"/>
      <c r="D248" s="117"/>
      <c r="E248" s="117"/>
      <c r="F248" s="117"/>
      <c r="G248" s="117"/>
      <c r="H248" s="117"/>
      <c r="I248" s="117"/>
      <c r="J248" s="117"/>
      <c r="K248" s="117"/>
      <c r="L248" s="117"/>
      <c r="M248" s="117"/>
      <c r="N248" s="117"/>
      <c r="O248" s="117"/>
    </row>
    <row r="249" spans="1:22">
      <c r="C249" s="117"/>
      <c r="D249" s="117"/>
      <c r="E249" s="117"/>
      <c r="F249" s="117"/>
      <c r="G249" s="117"/>
      <c r="H249" s="117"/>
      <c r="I249" s="117"/>
      <c r="J249" s="117"/>
      <c r="K249" s="117"/>
      <c r="L249" s="117"/>
      <c r="M249" s="117"/>
      <c r="N249" s="117"/>
      <c r="O249" s="117"/>
    </row>
    <row r="250" spans="1:22">
      <c r="J250" s="117"/>
      <c r="K250" s="117"/>
      <c r="L250" s="117"/>
      <c r="M250" s="117"/>
      <c r="N250" s="117"/>
      <c r="O250" s="117"/>
      <c r="Q250" s="117"/>
      <c r="R250" s="118"/>
      <c r="S250" s="117"/>
      <c r="T250" s="117"/>
      <c r="U250" s="117"/>
      <c r="V250" s="117"/>
    </row>
    <row r="251" spans="1:22">
      <c r="C251" s="118"/>
      <c r="D251" s="118"/>
      <c r="E251" s="118"/>
      <c r="F251" s="118"/>
      <c r="G251" s="118"/>
      <c r="H251" s="118"/>
      <c r="J251" s="117"/>
      <c r="K251" s="117"/>
      <c r="L251" s="117"/>
      <c r="M251" s="117"/>
      <c r="N251" s="117"/>
      <c r="O251" s="117"/>
    </row>
    <row r="252" spans="1:22">
      <c r="C252" s="118"/>
      <c r="D252" s="118"/>
      <c r="E252" s="118"/>
      <c r="F252" s="118"/>
      <c r="G252" s="118"/>
      <c r="H252" s="118"/>
      <c r="J252" s="117"/>
      <c r="K252" s="117"/>
      <c r="L252" s="117"/>
      <c r="M252" s="117"/>
      <c r="N252" s="117"/>
      <c r="O252" s="117"/>
    </row>
    <row r="253" spans="1:22">
      <c r="J253" s="117"/>
      <c r="K253" s="117"/>
      <c r="L253" s="117"/>
      <c r="M253" s="117"/>
      <c r="N253" s="117"/>
      <c r="O253" s="117"/>
    </row>
    <row r="254" spans="1:22">
      <c r="J254" s="117"/>
      <c r="K254" s="117"/>
      <c r="L254" s="117"/>
      <c r="M254" s="117"/>
      <c r="N254" s="117"/>
      <c r="O254" s="117"/>
    </row>
    <row r="255" spans="1:22">
      <c r="J255" s="117"/>
      <c r="K255" s="117"/>
      <c r="L255" s="117"/>
      <c r="M255" s="117"/>
      <c r="N255" s="117"/>
      <c r="O255" s="117"/>
    </row>
  </sheetData>
  <protectedRanges>
    <protectedRange sqref="C230" name="Диапазон1_2_1"/>
    <protectedRange sqref="J230" name="Диапазон1_3_1"/>
    <protectedRange sqref="F230" name="Диапазон1_4_1"/>
    <protectedRange sqref="M230" name="Диапазон1_5_1"/>
    <protectedRange sqref="G230" name="Диапазон1_6_1"/>
    <protectedRange sqref="N230" name="Диапазон1_7_1"/>
    <protectedRange sqref="D228:E228" name="Диапазон1_33_1"/>
    <protectedRange sqref="R222:S222" name="Диапазон1_34_1"/>
    <protectedRange sqref="K228:L228" name="Диапазон1_35_1"/>
    <protectedRange sqref="F228" name="Диапазон1_29_1"/>
    <protectedRange sqref="T222" name="Диапазон1_36_1"/>
    <protectedRange sqref="M228" name="Диапазон1_37_1"/>
    <protectedRange sqref="C221" name="Диапазон1_44_1"/>
    <protectedRange sqref="J221:J222" name="Диапазон1_45_1"/>
    <protectedRange sqref="D221:E221" name="Диапазон1_46_1"/>
    <protectedRange sqref="K221:L222" name="Диапазон1_47_1"/>
    <protectedRange sqref="G222" name="Диапазон1_48_1"/>
    <protectedRange sqref="U220" name="Диапазон1_49_1"/>
    <protectedRange sqref="F222" name="Диапазон1_50_1"/>
    <protectedRange sqref="T220" name="Диапазон1_51_1"/>
    <protectedRange sqref="C222" name="Диапазон1_54_1"/>
    <protectedRange sqref="Q220" name="Диапазон1_55_1"/>
    <protectedRange sqref="D222:E222" name="Диапазон1_38_1"/>
    <protectedRange sqref="R220:S220" name="Диапазон1_39_1"/>
    <protectedRange sqref="D223:E223" name="Диапазон1_40_1"/>
    <protectedRange sqref="K223:L223" name="Диапазон1_41_1"/>
    <protectedRange sqref="F223" name="Диапазон1_56_1"/>
    <protectedRange sqref="M223" name="Диапазон1_57_1"/>
    <protectedRange sqref="G223" name="Диапазон1_58_1"/>
    <protectedRange sqref="C170" name="Диапазон1_2"/>
    <protectedRange sqref="F170" name="Диапазон1_4"/>
    <protectedRange sqref="G170" name="Диапазон1_6"/>
    <protectedRange sqref="H170" name="Диапазон1_8"/>
    <protectedRange sqref="J170" name="Диапазон1_3"/>
    <protectedRange sqref="M170" name="Диапазон1_5"/>
    <protectedRange sqref="N170" name="Диапазон1_7"/>
    <protectedRange sqref="O170" name="Диапазон1_9"/>
    <protectedRange sqref="C182" name="Диапазон1_2_6"/>
    <protectedRange sqref="F182" name="Диапазон1_4_6"/>
    <protectedRange sqref="G182" name="Диапазон1_6_6"/>
    <protectedRange sqref="H182" name="Диапазон1_8_1"/>
    <protectedRange sqref="J182" name="Диапазон1_3_6"/>
    <protectedRange sqref="M182" name="Диапазон1_5_6"/>
    <protectedRange sqref="N182" name="Диапазон1_7_6"/>
    <protectedRange sqref="O182" name="Диапазон1_9_1"/>
    <protectedRange sqref="C183" name="Диапазон1_1_3"/>
    <protectedRange sqref="D183:E183" name="Диапазон1_13_3"/>
    <protectedRange sqref="F183" name="Диапазон1_18_3"/>
    <protectedRange sqref="G183" name="Диапазон1_21_3"/>
    <protectedRange sqref="H183" name="Диапазон1_24"/>
    <protectedRange sqref="J183" name="Диапазон1_12_3"/>
    <protectedRange sqref="K183:L183" name="Диапазон1_15_3"/>
    <protectedRange sqref="M183" name="Диапазон1_20_3"/>
    <protectedRange sqref="N183" name="Диапазон1_23_3"/>
    <protectedRange sqref="O183" name="Диапазон1_26"/>
    <protectedRange sqref="Q175" name="Диапазон1_11_2"/>
    <protectedRange sqref="R175:S175" name="Диапазон1_14_3"/>
    <protectedRange sqref="T175" name="Диапазон1_19_3"/>
    <protectedRange sqref="U175" name="Диапазон1_22_3"/>
    <protectedRange sqref="V175" name="Диапазон1_25"/>
    <protectedRange sqref="H192" name="Диапазон1_30"/>
    <protectedRange sqref="D192:E192" name="Диапазон1_33"/>
    <protectedRange sqref="F192" name="Диапазон1_29"/>
    <protectedRange sqref="V186" name="Диапазон1_31"/>
    <protectedRange sqref="R186:S186" name="Диапазон1_34"/>
    <protectedRange sqref="T186" name="Диапазон1_36"/>
    <protectedRange sqref="O192" name="Диапазон1_32"/>
    <protectedRange sqref="K192:L192" name="Диапазон1_35"/>
    <protectedRange sqref="M192" name="Диапазон1_37"/>
    <protectedRange sqref="C194" name="Диапазон1_2_7"/>
    <protectedRange sqref="F194" name="Диапазон1_4_7"/>
    <protectedRange sqref="G194" name="Диапазон1_6_7"/>
    <protectedRange sqref="H194" name="Диапазон1_8_2"/>
    <protectedRange sqref="J194" name="Диапазон1_3_7"/>
    <protectedRange sqref="M194" name="Диапазон1_5_7"/>
    <protectedRange sqref="N194" name="Диапазон1_7_7"/>
    <protectedRange sqref="O194" name="Диапазон1_9_2"/>
    <protectedRange sqref="C195" name="Диапазон1_1_4"/>
    <protectedRange sqref="D195:E195" name="Диапазон1_13_4"/>
    <protectedRange sqref="F195" name="Диапазон1_18_4"/>
    <protectedRange sqref="G195" name="Диапазон1_21_4"/>
    <protectedRange sqref="H195" name="Диапазон1_24_1"/>
    <protectedRange sqref="J195" name="Диапазон1_12_4"/>
    <protectedRange sqref="K195:L195" name="Диапазон1_15_4"/>
    <protectedRange sqref="M195" name="Диапазон1_20_4"/>
    <protectedRange sqref="N195" name="Диапазон1_23_4"/>
    <protectedRange sqref="O195" name="Диапазон1_26_1"/>
    <protectedRange sqref="Q187" name="Диапазон1_11_3"/>
    <protectedRange sqref="R187:S187" name="Диапазон1_14_4"/>
    <protectedRange sqref="T187" name="Диапазон1_19_4"/>
    <protectedRange sqref="U187" name="Диапазон1_22_4"/>
    <protectedRange sqref="V187" name="Диапазон1_25_1"/>
    <protectedRange sqref="D198:E198" name="Диапазон1_40"/>
    <protectedRange sqref="F198" name="Диапазон1_42_1"/>
    <protectedRange sqref="K198:L198" name="Диапазон1_41"/>
    <protectedRange sqref="M198" name="Диапазон1_43_2"/>
    <protectedRange sqref="R196:S196" name="Диапазон1_41_4"/>
    <protectedRange sqref="T196" name="Диапазон1_43_3"/>
    <protectedRange sqref="H204" name="Диапазон1_30_2"/>
    <protectedRange sqref="D204:E204" name="Диапазон1_33_4"/>
    <protectedRange sqref="F204" name="Диапазон1_29_4"/>
    <protectedRange sqref="O204" name="Диапазон1_32_1"/>
    <protectedRange sqref="K204:L204" name="Диапазон1_35_2"/>
    <protectedRange sqref="M204" name="Диапазон1_37_2"/>
    <protectedRange sqref="V198" name="Диапазон1_31_1"/>
    <protectedRange sqref="R198:S198" name="Диапазон1_34_4"/>
    <protectedRange sqref="T198" name="Диапазон1_36_4"/>
    <protectedRange sqref="C206" name="Диапазон1_2_8"/>
    <protectedRange sqref="F206" name="Диапазон1_4_8"/>
    <protectedRange sqref="G206" name="Диапазон1_6_8"/>
    <protectedRange sqref="H206" name="Диапазон1_8_3"/>
    <protectedRange sqref="J206" name="Диапазон1_3_8"/>
    <protectedRange sqref="M206" name="Диапазон1_5_8"/>
    <protectedRange sqref="N206" name="Диапазон1_7_8"/>
    <protectedRange sqref="O206" name="Диапазон1_9_3"/>
    <protectedRange sqref="C207" name="Диапазон1_1_5"/>
    <protectedRange sqref="D207:E207" name="Диапазон1_13_5"/>
    <protectedRange sqref="F207" name="Диапазон1_18_5"/>
    <protectedRange sqref="G207" name="Диапазон1_21_5"/>
    <protectedRange sqref="H207" name="Диапазон1_24_2"/>
    <protectedRange sqref="R199:S199" name="Диапазон1_14_5"/>
    <protectedRange sqref="T199" name="Диапазон1_19_5"/>
    <protectedRange sqref="U199" name="Диапазон1_22_5"/>
    <protectedRange sqref="V199" name="Диапазон1_25_2"/>
    <protectedRange sqref="Q199" name="Диапазон1_44"/>
    <protectedRange sqref="J207" name="Диапазон1_12_5"/>
    <protectedRange sqref="K207:L207" name="Диапазон1_15_5"/>
    <protectedRange sqref="M207" name="Диапазон1_20_5"/>
    <protectedRange sqref="N207" name="Диапазон1_23_5"/>
    <protectedRange sqref="O207" name="Диапазон1_26_2"/>
    <protectedRange sqref="C209" name="Диапазон1_44_3"/>
    <protectedRange sqref="D209:E209" name="Диапазон1_46"/>
    <protectedRange sqref="J209" name="Диапазон1_45"/>
    <protectedRange sqref="K209:L209" name="Диапазон1_47"/>
    <protectedRange sqref="G210" name="Диапазон1_48"/>
    <protectedRange sqref="F210" name="Диапазон1_50"/>
    <protectedRange sqref="H210" name="Диапазон1_52"/>
    <protectedRange sqref="C210" name="Диапазон1_54"/>
    <protectedRange sqref="D210:E210" name="Диапазон1_38"/>
    <protectedRange sqref="N210" name="Диапазон1_49"/>
    <protectedRange sqref="M210" name="Диапазон1_51"/>
    <protectedRange sqref="O210" name="Диапазон1_53"/>
    <protectedRange sqref="J210" name="Диапазон1_55"/>
    <protectedRange sqref="K210:L210" name="Диапазон1_39"/>
    <protectedRange sqref="U208" name="Диапазон1_49_3"/>
    <protectedRange sqref="T208" name="Диапазон1_51_3"/>
    <protectedRange sqref="V208" name="Диапазон1_53_1"/>
    <protectedRange sqref="Q208" name="Диапазон1_55_3"/>
    <protectedRange sqref="R208:S208" name="Диапазон1_39_3"/>
    <protectedRange sqref="D211:E211" name="Диапазон1_40_3"/>
    <protectedRange sqref="F211" name="Диапазон1_56"/>
    <protectedRange sqref="G211" name="Диапазон1_58"/>
    <protectedRange sqref="K211:L211" name="Диапазон1_41_5"/>
    <protectedRange sqref="M211" name="Диапазон1_57"/>
    <protectedRange sqref="H216" name="Диапазон1_30_3"/>
    <protectedRange sqref="D216:E216" name="Диапазон1_33_5"/>
    <protectedRange sqref="F216" name="Диапазон1_29_5"/>
    <protectedRange sqref="V210" name="Диапазон1_31_2"/>
    <protectedRange sqref="R210:S210" name="Диапазон1_34_5"/>
    <protectedRange sqref="T210" name="Диапазон1_36_5"/>
    <protectedRange sqref="O216" name="Диапазон1_32_2"/>
    <protectedRange sqref="K216:L216" name="Диапазон1_35_3"/>
    <protectedRange sqref="M216" name="Диапазон1_37_3"/>
    <protectedRange sqref="C218" name="Диапазон1_2_9"/>
    <protectedRange sqref="F218" name="Диапазон1_4_9"/>
    <protectedRange sqref="G218" name="Диапазон1_6_9"/>
    <protectedRange sqref="H218" name="Диапазон1_8_4"/>
    <protectedRange sqref="J218" name="Диапазон1_3_9"/>
    <protectedRange sqref="M218" name="Диапазон1_5_9"/>
    <protectedRange sqref="N218" name="Диапазон1_7_9"/>
    <protectedRange sqref="O218" name="Диапазон1_9_4"/>
    <protectedRange sqref="C242" name="Диапазон1_2_2"/>
    <protectedRange sqref="J242" name="Диапазон1_3_2"/>
    <protectedRange sqref="F242" name="Диапазон1_4_2"/>
    <protectedRange sqref="M242" name="Диапазон1_5_2"/>
    <protectedRange sqref="G242" name="Диапазон1_6_2"/>
    <protectedRange sqref="N242" name="Диапазон1_7_2"/>
    <protectedRange sqref="D240:E240" name="Диапазон1_33_2"/>
    <protectedRange sqref="R234:S234" name="Диапазон1_34_2"/>
    <protectedRange sqref="K240:L240" name="Диапазон1_35_4"/>
    <protectedRange sqref="F240" name="Диапазон1_29_2"/>
    <protectedRange sqref="T234" name="Диапазон1_36_2"/>
    <protectedRange sqref="M240" name="Диапазон1_37_4"/>
    <protectedRange sqref="C233" name="Диапазон1_44_2"/>
    <protectedRange sqref="J233:J234" name="Диапазон1_45_2"/>
    <protectedRange sqref="D233" name="Диапазон1_46_2"/>
    <protectedRange sqref="K233 R232:S232 K234:L234" name="Диапазон1_47_2"/>
    <protectedRange sqref="G234" name="Диапазон1_48_2"/>
    <protectedRange sqref="U232" name="Диапазон1_49_2"/>
    <protectedRange sqref="F234" name="Диапазон1_50_2"/>
    <protectedRange sqref="T232" name="Диапазон1_51_2"/>
    <protectedRange sqref="C234" name="Диапазон1_54_2"/>
    <protectedRange sqref="Q232" name="Диапазон1_55_2"/>
    <protectedRange sqref="D234:E234" name="Диапазон1_38_2"/>
    <protectedRange sqref="D235:E235" name="Диапазон1_40_2"/>
    <protectedRange sqref="K235:L235" name="Диапазон1_41_2"/>
    <protectedRange sqref="F235" name="Диапазон1_56_2"/>
    <protectedRange sqref="M235" name="Диапазон1_57_2"/>
    <protectedRange sqref="G235" name="Диапазон1_58_2"/>
  </protectedRanges>
  <mergeCells count="4">
    <mergeCell ref="A3:B3"/>
    <mergeCell ref="B2:H2"/>
    <mergeCell ref="I2:O2"/>
    <mergeCell ref="P2:V2"/>
  </mergeCells>
  <dataValidations count="1">
    <dataValidation type="decimal" operator="notEqual" allowBlank="1" showInputMessage="1" showErrorMessage="1" sqref="C221:E221 Q220:U220 C222:G222 D223:G223 K223:M223 R222:T222 D228:F228 K228:M228 M230:N230 F230:G230 J230 C230 J221:L222 K207:L207 C209:E210 M206:O207 F210:H210 M210:O210 Q208:V208 D211:G211 O216 K216:M216 F218:H218 C218 Q187:U187 D198:F198 K198:M198 R196:T196 H204 O204 J206:J207 V198:V199 C206:C207 F206:H207 Q199:U199 D207:E207 Q175:V175 D192:F192 R186:T186 K192:M192 F194:H195 C194:C195 K195:L195 D195:E195 M170:O170 F182:H183 C182:C183 K183:L183 D183:E183 C170 F170:H170 J170 M182:O183 J182:J183 H192 V186:V187 O192 M194:O195 J194:J195 D204:F204 K204:M204 R198:T198 J209:L210 K211:M211 H216 D216:F216 V210 R210:T210 M218:O218 J218 Q232:U232 C234:G234 D235:G235 K235:M235 R234:T234 D240:F240 K240:M240 M242:N242 F242:G242 J242 C242 C233:D233 J233:J234 K233 K234:L234">
      <formula1>-0.0000000000000001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7"/>
  <sheetViews>
    <sheetView workbookViewId="0">
      <pane ySplit="3" topLeftCell="A219" activePane="bottomLeft" state="frozen"/>
      <selection pane="bottomLeft" activeCell="E247" sqref="E247"/>
    </sheetView>
  </sheetViews>
  <sheetFormatPr defaultColWidth="8.85546875" defaultRowHeight="15"/>
  <cols>
    <col min="1" max="1" width="5" style="14" customWidth="1"/>
    <col min="2" max="2" width="9.28515625" style="14" bestFit="1" customWidth="1"/>
    <col min="3" max="3" width="11.28515625" style="14" customWidth="1"/>
    <col min="4" max="4" width="18.42578125" style="14" customWidth="1"/>
    <col min="5" max="5" width="21.42578125" style="14" customWidth="1"/>
    <col min="6" max="6" width="11" style="14" customWidth="1"/>
    <col min="7" max="7" width="9.5703125" style="14" customWidth="1"/>
    <col min="8" max="8" width="11.42578125" style="14" bestFit="1" customWidth="1"/>
    <col min="9" max="9" width="18" style="14" customWidth="1"/>
    <col min="10" max="10" width="9.85546875" style="14" customWidth="1"/>
    <col min="11" max="11" width="19.28515625" style="14" customWidth="1"/>
    <col min="12" max="12" width="21.140625" style="14" customWidth="1"/>
    <col min="13" max="14" width="8.85546875" style="14"/>
    <col min="15" max="15" width="13.28515625" style="14" customWidth="1"/>
    <col min="16" max="16" width="10.42578125" style="14" customWidth="1"/>
    <col min="17" max="17" width="8.85546875" style="14"/>
    <col min="18" max="18" width="16.140625" style="14" customWidth="1"/>
    <col min="19" max="19" width="22.140625" style="14" customWidth="1"/>
    <col min="20" max="21" width="8.85546875" style="14"/>
    <col min="22" max="22" width="11.7109375" style="14" customWidth="1"/>
    <col min="23" max="16384" width="8.85546875" style="14"/>
  </cols>
  <sheetData>
    <row r="1" spans="1:22">
      <c r="A1" s="22" t="s">
        <v>59</v>
      </c>
    </row>
    <row r="2" spans="1:22">
      <c r="A2" s="66" t="s">
        <v>57</v>
      </c>
      <c r="B2" s="124" t="s">
        <v>54</v>
      </c>
      <c r="C2" s="124"/>
      <c r="D2" s="124"/>
      <c r="E2" s="124"/>
      <c r="F2" s="124"/>
      <c r="G2" s="124"/>
      <c r="H2" s="125"/>
      <c r="I2" s="126" t="s">
        <v>55</v>
      </c>
      <c r="J2" s="124"/>
      <c r="K2" s="124"/>
      <c r="L2" s="124"/>
      <c r="M2" s="124"/>
      <c r="N2" s="124"/>
      <c r="O2" s="125"/>
      <c r="P2" s="127" t="s">
        <v>56</v>
      </c>
      <c r="Q2" s="124"/>
      <c r="R2" s="124"/>
      <c r="S2" s="124"/>
      <c r="T2" s="124"/>
      <c r="U2" s="124"/>
      <c r="V2" s="124"/>
    </row>
    <row r="3" spans="1:22" ht="45">
      <c r="A3" s="128" t="s">
        <v>32</v>
      </c>
      <c r="B3" s="129"/>
      <c r="C3" s="71" t="s">
        <v>36</v>
      </c>
      <c r="D3" s="101" t="s">
        <v>60</v>
      </c>
      <c r="E3" s="101" t="s">
        <v>61</v>
      </c>
      <c r="F3" s="71" t="s">
        <v>34</v>
      </c>
      <c r="G3" s="71" t="s">
        <v>37</v>
      </c>
      <c r="H3" s="77" t="s">
        <v>35</v>
      </c>
      <c r="I3" s="70" t="s">
        <v>32</v>
      </c>
      <c r="J3" s="71" t="s">
        <v>36</v>
      </c>
      <c r="K3" s="101" t="s">
        <v>60</v>
      </c>
      <c r="L3" s="101" t="s">
        <v>61</v>
      </c>
      <c r="M3" s="71" t="s">
        <v>34</v>
      </c>
      <c r="N3" s="71" t="s">
        <v>37</v>
      </c>
      <c r="O3" s="77" t="s">
        <v>35</v>
      </c>
      <c r="P3" s="70" t="s">
        <v>32</v>
      </c>
      <c r="Q3" s="71" t="s">
        <v>36</v>
      </c>
      <c r="R3" s="101" t="s">
        <v>60</v>
      </c>
      <c r="S3" s="101" t="s">
        <v>61</v>
      </c>
      <c r="T3" s="71" t="s">
        <v>34</v>
      </c>
      <c r="U3" s="71" t="s">
        <v>37</v>
      </c>
      <c r="V3" s="71" t="s">
        <v>35</v>
      </c>
    </row>
    <row r="4" spans="1:22">
      <c r="A4" s="41">
        <v>2004</v>
      </c>
      <c r="B4" s="42" t="s">
        <v>3</v>
      </c>
      <c r="C4" s="43">
        <v>717.03</v>
      </c>
      <c r="D4" s="43">
        <v>2714.66</v>
      </c>
      <c r="E4" s="43"/>
      <c r="F4" s="61">
        <v>178.25</v>
      </c>
      <c r="G4" s="61">
        <v>55.038899999999998</v>
      </c>
      <c r="H4" s="84">
        <v>36.520000000000003</v>
      </c>
      <c r="I4" s="74" t="s">
        <v>3</v>
      </c>
      <c r="J4" s="43">
        <v>717.03</v>
      </c>
      <c r="K4" s="43">
        <v>2714.66</v>
      </c>
      <c r="L4" s="43"/>
      <c r="M4" s="61">
        <v>178.25</v>
      </c>
      <c r="N4" s="61">
        <v>55.038899999999998</v>
      </c>
      <c r="O4" s="84">
        <v>36.520000000000003</v>
      </c>
      <c r="P4" s="74" t="s">
        <v>23</v>
      </c>
      <c r="Q4" s="43">
        <v>706.74333333333334</v>
      </c>
      <c r="R4" s="43">
        <v>2693.24</v>
      </c>
      <c r="S4" s="43"/>
      <c r="T4" s="61">
        <v>174.94</v>
      </c>
      <c r="U4" s="61">
        <v>53.869099999999996</v>
      </c>
      <c r="V4" s="43">
        <v>35.85</v>
      </c>
    </row>
    <row r="5" spans="1:22">
      <c r="A5" s="41">
        <v>2004</v>
      </c>
      <c r="B5" s="42" t="s">
        <v>2</v>
      </c>
      <c r="C5" s="43">
        <v>713.07</v>
      </c>
      <c r="D5" s="43">
        <v>2725.52</v>
      </c>
      <c r="E5" s="43"/>
      <c r="F5" s="61">
        <v>175.9</v>
      </c>
      <c r="G5" s="61">
        <v>53.669699999999999</v>
      </c>
      <c r="H5" s="84">
        <v>36.04</v>
      </c>
      <c r="I5" s="74" t="s">
        <v>10</v>
      </c>
      <c r="J5" s="43">
        <v>715.05</v>
      </c>
      <c r="K5" s="43">
        <v>2720.08</v>
      </c>
      <c r="L5" s="43"/>
      <c r="M5" s="43">
        <v>177.07499999999999</v>
      </c>
      <c r="N5" s="61">
        <v>54.354299999999995</v>
      </c>
      <c r="O5" s="84">
        <v>36.28</v>
      </c>
      <c r="P5" s="74" t="s">
        <v>24</v>
      </c>
      <c r="Q5" s="43">
        <v>663.69333333333327</v>
      </c>
      <c r="R5" s="43">
        <v>2595.8200000000002</v>
      </c>
      <c r="S5" s="43"/>
      <c r="T5" s="61">
        <v>165.41</v>
      </c>
      <c r="U5" s="61">
        <v>52.405999999999999</v>
      </c>
      <c r="V5" s="43">
        <v>34.85</v>
      </c>
    </row>
    <row r="6" spans="1:22">
      <c r="A6" s="41">
        <v>2004</v>
      </c>
      <c r="B6" s="42" t="s">
        <v>1</v>
      </c>
      <c r="C6" s="43">
        <v>690.13</v>
      </c>
      <c r="D6" s="43">
        <v>2640.36</v>
      </c>
      <c r="E6" s="43"/>
      <c r="F6" s="61">
        <v>170.58</v>
      </c>
      <c r="G6" s="61">
        <v>52.898699999999998</v>
      </c>
      <c r="H6" s="84">
        <v>35.01</v>
      </c>
      <c r="I6" s="74" t="s">
        <v>52</v>
      </c>
      <c r="J6" s="43">
        <v>706.74333333333334</v>
      </c>
      <c r="K6" s="43">
        <v>2693.24</v>
      </c>
      <c r="L6" s="43"/>
      <c r="M6" s="61">
        <v>174.94</v>
      </c>
      <c r="N6" s="61">
        <v>53.869099999999996</v>
      </c>
      <c r="O6" s="84">
        <v>35.85</v>
      </c>
      <c r="P6" s="74" t="s">
        <v>25</v>
      </c>
      <c r="Q6" s="43">
        <v>633.74333333333334</v>
      </c>
      <c r="R6" s="43">
        <v>2640.38</v>
      </c>
      <c r="S6" s="43"/>
      <c r="T6" s="61">
        <v>165.87</v>
      </c>
      <c r="U6" s="61">
        <v>51.85913333333334</v>
      </c>
      <c r="V6" s="43">
        <v>35.65</v>
      </c>
    </row>
    <row r="7" spans="1:22">
      <c r="A7" s="41">
        <v>2004</v>
      </c>
      <c r="B7" s="42" t="s">
        <v>4</v>
      </c>
      <c r="C7" s="43">
        <v>668.73</v>
      </c>
      <c r="D7" s="43">
        <v>2585.4899999999998</v>
      </c>
      <c r="E7" s="43"/>
      <c r="F7" s="61">
        <v>166</v>
      </c>
      <c r="G7" s="61">
        <v>52.285800000000002</v>
      </c>
      <c r="H7" s="84">
        <v>34.49</v>
      </c>
      <c r="I7" s="74" t="s">
        <v>5</v>
      </c>
      <c r="J7" s="43">
        <v>697.24</v>
      </c>
      <c r="K7" s="43">
        <v>2665.89</v>
      </c>
      <c r="L7" s="43"/>
      <c r="M7" s="43">
        <v>172.6825</v>
      </c>
      <c r="N7" s="61">
        <v>53.473274999999994</v>
      </c>
      <c r="O7" s="84">
        <v>35.515000000000001</v>
      </c>
      <c r="P7" s="74" t="s">
        <v>26</v>
      </c>
      <c r="Q7" s="43">
        <v>644.93333333333328</v>
      </c>
      <c r="R7" s="43">
        <v>2810.3</v>
      </c>
      <c r="S7" s="43"/>
      <c r="T7" s="61">
        <v>169.92</v>
      </c>
      <c r="U7" s="61">
        <v>53.711666666666666</v>
      </c>
      <c r="V7" s="43">
        <v>36.9</v>
      </c>
    </row>
    <row r="8" spans="1:22">
      <c r="A8" s="41">
        <v>2004</v>
      </c>
      <c r="B8" s="42" t="s">
        <v>6</v>
      </c>
      <c r="C8" s="43">
        <v>662.04</v>
      </c>
      <c r="D8" s="43">
        <v>2586.04</v>
      </c>
      <c r="E8" s="43"/>
      <c r="F8" s="61">
        <v>164.67</v>
      </c>
      <c r="G8" s="61">
        <v>52.440100000000001</v>
      </c>
      <c r="H8" s="84">
        <v>34.82</v>
      </c>
      <c r="I8" s="74" t="s">
        <v>7</v>
      </c>
      <c r="J8" s="43">
        <v>690.2</v>
      </c>
      <c r="K8" s="43">
        <v>2649.73</v>
      </c>
      <c r="L8" s="43"/>
      <c r="M8" s="43">
        <v>171.07999999999998</v>
      </c>
      <c r="N8" s="61">
        <v>53.266639999999995</v>
      </c>
      <c r="O8" s="84">
        <v>35.375999999999998</v>
      </c>
      <c r="P8" s="74"/>
      <c r="Q8" s="109"/>
      <c r="R8" s="43"/>
      <c r="S8" s="43"/>
      <c r="T8" s="44"/>
      <c r="U8" s="43"/>
      <c r="V8" s="43"/>
    </row>
    <row r="9" spans="1:22">
      <c r="A9" s="41">
        <v>2004</v>
      </c>
      <c r="B9" s="42" t="s">
        <v>8</v>
      </c>
      <c r="C9" s="43">
        <v>660.31</v>
      </c>
      <c r="D9" s="43">
        <v>2616.04</v>
      </c>
      <c r="E9" s="43"/>
      <c r="F9" s="61">
        <v>165.57</v>
      </c>
      <c r="G9" s="61">
        <v>52.492100000000001</v>
      </c>
      <c r="H9" s="84">
        <v>35.229999999999997</v>
      </c>
      <c r="I9" s="74" t="s">
        <v>9</v>
      </c>
      <c r="J9" s="43">
        <v>685.21833333333325</v>
      </c>
      <c r="K9" s="43">
        <v>2644.08</v>
      </c>
      <c r="L9" s="43"/>
      <c r="M9" s="43">
        <v>170.16166666666666</v>
      </c>
      <c r="N9" s="61">
        <v>53.137549999999997</v>
      </c>
      <c r="O9" s="84">
        <v>35.35</v>
      </c>
      <c r="P9" s="74"/>
      <c r="Q9" s="109"/>
      <c r="R9" s="43"/>
      <c r="S9" s="43"/>
      <c r="T9" s="44"/>
      <c r="U9" s="43"/>
      <c r="V9" s="43"/>
    </row>
    <row r="10" spans="1:22">
      <c r="A10" s="41">
        <v>2004</v>
      </c>
      <c r="B10" s="46" t="s">
        <v>11</v>
      </c>
      <c r="C10" s="43">
        <v>644.77</v>
      </c>
      <c r="D10" s="43">
        <v>2648.45</v>
      </c>
      <c r="E10" s="43"/>
      <c r="F10" s="61">
        <v>166.46</v>
      </c>
      <c r="G10" s="61">
        <v>52.192999999999998</v>
      </c>
      <c r="H10" s="84">
        <v>35.69</v>
      </c>
      <c r="I10" s="74" t="s">
        <v>12</v>
      </c>
      <c r="J10" s="43">
        <v>679.43999999999994</v>
      </c>
      <c r="K10" s="43">
        <v>2644.71</v>
      </c>
      <c r="L10" s="43"/>
      <c r="M10" s="43">
        <v>169.63285714285715</v>
      </c>
      <c r="N10" s="61">
        <v>53.00261428571428</v>
      </c>
      <c r="O10" s="84">
        <v>35.4</v>
      </c>
      <c r="P10" s="74"/>
      <c r="Q10" s="109"/>
      <c r="R10" s="43"/>
      <c r="S10" s="43"/>
      <c r="T10" s="44"/>
      <c r="U10" s="43"/>
      <c r="V10" s="43"/>
    </row>
    <row r="11" spans="1:22">
      <c r="A11" s="41">
        <v>2004</v>
      </c>
      <c r="B11" s="42" t="s">
        <v>13</v>
      </c>
      <c r="C11" s="43">
        <v>630.09</v>
      </c>
      <c r="D11" s="43">
        <v>2631.06</v>
      </c>
      <c r="E11" s="43"/>
      <c r="F11" s="61">
        <v>165.88</v>
      </c>
      <c r="G11" s="61">
        <v>51.300400000000003</v>
      </c>
      <c r="H11" s="84">
        <v>35.590000000000003</v>
      </c>
      <c r="I11" s="74" t="s">
        <v>14</v>
      </c>
      <c r="J11" s="43">
        <v>673.27125000000001</v>
      </c>
      <c r="K11" s="43">
        <v>2643</v>
      </c>
      <c r="L11" s="43"/>
      <c r="M11" s="43">
        <v>169.16374999999999</v>
      </c>
      <c r="N11" s="61">
        <v>52.789837499999997</v>
      </c>
      <c r="O11" s="84">
        <v>35.423749999999998</v>
      </c>
      <c r="P11" s="74"/>
      <c r="Q11" s="109"/>
      <c r="R11" s="43"/>
      <c r="S11" s="43"/>
      <c r="T11" s="44"/>
      <c r="U11" s="43"/>
      <c r="V11" s="43"/>
    </row>
    <row r="12" spans="1:22">
      <c r="A12" s="41">
        <v>2004</v>
      </c>
      <c r="B12" s="42" t="s">
        <v>15</v>
      </c>
      <c r="C12" s="43">
        <v>626.37</v>
      </c>
      <c r="D12" s="43">
        <v>2641.66</v>
      </c>
      <c r="E12" s="43"/>
      <c r="F12" s="61">
        <v>165.27</v>
      </c>
      <c r="G12" s="61">
        <v>52.084000000000003</v>
      </c>
      <c r="H12" s="84">
        <v>35.67</v>
      </c>
      <c r="I12" s="74" t="s">
        <v>16</v>
      </c>
      <c r="J12" s="43">
        <v>668.06</v>
      </c>
      <c r="K12" s="43">
        <v>2642.85</v>
      </c>
      <c r="L12" s="43"/>
      <c r="M12" s="43">
        <v>168.73111111111109</v>
      </c>
      <c r="N12" s="61">
        <v>52.711411111111111</v>
      </c>
      <c r="O12" s="84">
        <v>35.450000000000003</v>
      </c>
      <c r="P12" s="74"/>
      <c r="Q12" s="109"/>
      <c r="R12" s="43"/>
      <c r="S12" s="43"/>
      <c r="T12" s="44"/>
      <c r="U12" s="43"/>
      <c r="V12" s="43"/>
    </row>
    <row r="13" spans="1:22">
      <c r="A13" s="41">
        <v>2004</v>
      </c>
      <c r="B13" s="42" t="s">
        <v>17</v>
      </c>
      <c r="C13" s="43">
        <v>632.21</v>
      </c>
      <c r="D13" s="43">
        <v>2706.62</v>
      </c>
      <c r="E13" s="43"/>
      <c r="F13" s="61">
        <v>166.06</v>
      </c>
      <c r="G13" s="61">
        <v>52.409500000000001</v>
      </c>
      <c r="H13" s="84">
        <v>36.299999999999997</v>
      </c>
      <c r="I13" s="74" t="s">
        <v>18</v>
      </c>
      <c r="J13" s="43">
        <v>664.47500000000002</v>
      </c>
      <c r="K13" s="43">
        <v>2649.16</v>
      </c>
      <c r="L13" s="43"/>
      <c r="M13" s="43">
        <v>168.464</v>
      </c>
      <c r="N13" s="61">
        <v>52.681219999999996</v>
      </c>
      <c r="O13" s="84">
        <v>35.536000000000001</v>
      </c>
      <c r="P13" s="74"/>
      <c r="Q13" s="109"/>
      <c r="R13" s="43"/>
      <c r="S13" s="43"/>
      <c r="T13" s="44"/>
      <c r="U13" s="43"/>
      <c r="V13" s="43"/>
    </row>
    <row r="14" spans="1:22">
      <c r="A14" s="41">
        <v>2004</v>
      </c>
      <c r="B14" s="42" t="s">
        <v>19</v>
      </c>
      <c r="C14" s="43">
        <v>651.79</v>
      </c>
      <c r="D14" s="43">
        <v>2817.03</v>
      </c>
      <c r="E14" s="43"/>
      <c r="F14" s="61">
        <v>169.49</v>
      </c>
      <c r="G14" s="61">
        <v>53.692799999999998</v>
      </c>
      <c r="H14" s="84">
        <v>37.08</v>
      </c>
      <c r="I14" s="74" t="s">
        <v>20</v>
      </c>
      <c r="J14" s="43">
        <v>663.32181818181823</v>
      </c>
      <c r="K14" s="43">
        <v>2664</v>
      </c>
      <c r="L14" s="43"/>
      <c r="M14" s="43">
        <v>168.5572727272727</v>
      </c>
      <c r="N14" s="61">
        <v>52.773181818181818</v>
      </c>
      <c r="O14" s="84">
        <v>32.703333333333333</v>
      </c>
      <c r="P14" s="74"/>
      <c r="Q14" s="109"/>
      <c r="R14" s="43"/>
      <c r="S14" s="43"/>
      <c r="T14" s="44"/>
      <c r="U14" s="43"/>
      <c r="V14" s="43"/>
    </row>
    <row r="15" spans="1:22" ht="15.75" thickBot="1">
      <c r="A15" s="49">
        <v>2004</v>
      </c>
      <c r="B15" s="50" t="s">
        <v>21</v>
      </c>
      <c r="C15" s="52">
        <v>650.79999999999995</v>
      </c>
      <c r="D15" s="52">
        <v>2910.98</v>
      </c>
      <c r="E15" s="52"/>
      <c r="F15" s="54">
        <v>174.21</v>
      </c>
      <c r="G15" s="54">
        <v>55.032699999999998</v>
      </c>
      <c r="H15" s="80">
        <v>37.340000000000003</v>
      </c>
      <c r="I15" s="75" t="s">
        <v>45</v>
      </c>
      <c r="J15" s="55">
        <v>662.28</v>
      </c>
      <c r="K15" s="54">
        <v>2683.75</v>
      </c>
      <c r="L15" s="54"/>
      <c r="M15" s="67">
        <v>169.04</v>
      </c>
      <c r="N15" s="67">
        <v>52.961500000000001</v>
      </c>
      <c r="O15" s="95">
        <v>35.81</v>
      </c>
      <c r="P15" s="75"/>
      <c r="Q15" s="51"/>
      <c r="R15" s="52"/>
      <c r="S15" s="52"/>
      <c r="T15" s="53"/>
      <c r="U15" s="52"/>
      <c r="V15" s="52"/>
    </row>
    <row r="16" spans="1:22">
      <c r="A16" s="47">
        <v>2005</v>
      </c>
      <c r="B16" s="19" t="s">
        <v>3</v>
      </c>
      <c r="C16" s="20">
        <v>645.79</v>
      </c>
      <c r="D16" s="20">
        <v>2857.53</v>
      </c>
      <c r="E16" s="20"/>
      <c r="F16" s="21">
        <v>170.76</v>
      </c>
      <c r="G16" s="21">
        <v>54.157965152106769</v>
      </c>
      <c r="H16" s="89">
        <v>37.049999999999997</v>
      </c>
      <c r="I16" s="76" t="s">
        <v>3</v>
      </c>
      <c r="J16" s="20">
        <v>645.79</v>
      </c>
      <c r="K16" s="20">
        <v>2857.53</v>
      </c>
      <c r="L16" s="20"/>
      <c r="M16" s="21">
        <v>170.76</v>
      </c>
      <c r="N16" s="21">
        <v>54.157965152106769</v>
      </c>
      <c r="O16" s="89">
        <v>37.049999999999997</v>
      </c>
      <c r="P16" s="76" t="s">
        <v>23</v>
      </c>
      <c r="Q16" s="20">
        <v>625.52</v>
      </c>
      <c r="R16" s="20">
        <v>2839.95</v>
      </c>
      <c r="S16" s="20"/>
      <c r="T16" s="21">
        <v>170.79</v>
      </c>
      <c r="U16" s="21">
        <v>53.887517448506003</v>
      </c>
      <c r="V16" s="20">
        <v>36.64</v>
      </c>
    </row>
    <row r="17" spans="1:22">
      <c r="A17" s="41">
        <v>2005</v>
      </c>
      <c r="B17" s="42" t="s">
        <v>2</v>
      </c>
      <c r="C17" s="43">
        <v>616.13</v>
      </c>
      <c r="D17" s="43">
        <v>2818.42</v>
      </c>
      <c r="E17" s="43"/>
      <c r="F17" s="61">
        <v>169.25</v>
      </c>
      <c r="G17" s="61">
        <v>53.403723529541168</v>
      </c>
      <c r="H17" s="84">
        <v>36.39</v>
      </c>
      <c r="I17" s="74" t="s">
        <v>10</v>
      </c>
      <c r="J17" s="43">
        <v>630.96</v>
      </c>
      <c r="K17" s="43">
        <v>2837.91</v>
      </c>
      <c r="L17" s="43"/>
      <c r="M17" s="43">
        <v>170.005</v>
      </c>
      <c r="N17" s="61">
        <v>53.780844340823968</v>
      </c>
      <c r="O17" s="84">
        <v>36.72</v>
      </c>
      <c r="P17" s="74" t="s">
        <v>24</v>
      </c>
      <c r="Q17" s="43">
        <v>565.70999999999992</v>
      </c>
      <c r="R17" s="43">
        <v>2712.79</v>
      </c>
      <c r="S17" s="43"/>
      <c r="T17" s="61">
        <v>166.67</v>
      </c>
      <c r="U17" s="61">
        <v>51.951586381484077</v>
      </c>
      <c r="V17" s="43">
        <v>35.42</v>
      </c>
    </row>
    <row r="18" spans="1:22">
      <c r="A18" s="41">
        <v>2005</v>
      </c>
      <c r="B18" s="42" t="s">
        <v>1</v>
      </c>
      <c r="C18" s="43">
        <v>614.64</v>
      </c>
      <c r="D18" s="43">
        <v>2844.05</v>
      </c>
      <c r="E18" s="43"/>
      <c r="F18" s="61">
        <v>172.37</v>
      </c>
      <c r="G18" s="61">
        <v>54.100863663870072</v>
      </c>
      <c r="H18" s="84">
        <v>36.49</v>
      </c>
      <c r="I18" s="74" t="s">
        <v>52</v>
      </c>
      <c r="J18" s="43">
        <v>625.52</v>
      </c>
      <c r="K18" s="43">
        <v>2839.95</v>
      </c>
      <c r="L18" s="43"/>
      <c r="M18" s="61">
        <v>170.79</v>
      </c>
      <c r="N18" s="61">
        <v>53.887517448506003</v>
      </c>
      <c r="O18" s="84">
        <v>36.64</v>
      </c>
      <c r="P18" s="74" t="s">
        <v>25</v>
      </c>
      <c r="Q18" s="43">
        <v>552.50666666666666</v>
      </c>
      <c r="R18" s="43">
        <v>2623.27</v>
      </c>
      <c r="S18" s="43"/>
      <c r="T18" s="61">
        <v>164.91</v>
      </c>
      <c r="U18" s="61">
        <v>50.085133296054494</v>
      </c>
      <c r="V18" s="43">
        <v>34.82</v>
      </c>
    </row>
    <row r="19" spans="1:22" ht="15" customHeight="1">
      <c r="A19" s="41">
        <v>2005</v>
      </c>
      <c r="B19" s="42" t="s">
        <v>4</v>
      </c>
      <c r="C19" s="43">
        <v>579.41</v>
      </c>
      <c r="D19" s="43">
        <v>2788.09</v>
      </c>
      <c r="E19" s="43"/>
      <c r="F19" s="61">
        <v>170.03</v>
      </c>
      <c r="G19" s="61">
        <v>53.383404386655869</v>
      </c>
      <c r="H19" s="84">
        <v>35.979999999999997</v>
      </c>
      <c r="I19" s="74" t="s">
        <v>5</v>
      </c>
      <c r="J19" s="43">
        <v>613.99249999999995</v>
      </c>
      <c r="K19" s="43">
        <v>2826.9</v>
      </c>
      <c r="L19" s="43"/>
      <c r="M19" s="43">
        <v>170.60249999999999</v>
      </c>
      <c r="N19" s="61">
        <v>53.761489183043466</v>
      </c>
      <c r="O19" s="84">
        <v>36.477499999999999</v>
      </c>
      <c r="P19" s="74" t="s">
        <v>26</v>
      </c>
      <c r="Q19" s="43">
        <v>537.84</v>
      </c>
      <c r="R19" s="43">
        <v>2558.1999999999998</v>
      </c>
      <c r="S19" s="43"/>
      <c r="T19" s="61">
        <v>159.29</v>
      </c>
      <c r="U19" s="61">
        <v>48.822585591428208</v>
      </c>
      <c r="V19" s="43">
        <v>34.17</v>
      </c>
    </row>
    <row r="20" spans="1:22">
      <c r="A20" s="41">
        <v>2005</v>
      </c>
      <c r="B20" s="42" t="s">
        <v>6</v>
      </c>
      <c r="C20" s="43">
        <v>571.29</v>
      </c>
      <c r="D20" s="43">
        <v>2734.26</v>
      </c>
      <c r="E20" s="43"/>
      <c r="F20" s="61">
        <v>167.07</v>
      </c>
      <c r="G20" s="61">
        <v>52.374239056058556</v>
      </c>
      <c r="H20" s="84">
        <v>35.56</v>
      </c>
      <c r="I20" s="74" t="s">
        <v>7</v>
      </c>
      <c r="J20" s="43">
        <v>605.452</v>
      </c>
      <c r="K20" s="43">
        <v>2808.12</v>
      </c>
      <c r="L20" s="43"/>
      <c r="M20" s="43">
        <v>169.89600000000002</v>
      </c>
      <c r="N20" s="61">
        <v>53.484039157646485</v>
      </c>
      <c r="O20" s="84">
        <v>36.293999999999997</v>
      </c>
      <c r="P20" s="74"/>
      <c r="Q20" s="109"/>
      <c r="R20" s="43"/>
      <c r="S20" s="43"/>
      <c r="T20" s="44"/>
      <c r="U20" s="43"/>
      <c r="V20" s="43"/>
    </row>
    <row r="21" spans="1:22">
      <c r="A21" s="41">
        <v>2005</v>
      </c>
      <c r="B21" s="42" t="s">
        <v>8</v>
      </c>
      <c r="C21" s="43">
        <v>546.42999999999995</v>
      </c>
      <c r="D21" s="43">
        <v>2618.8000000000002</v>
      </c>
      <c r="E21" s="43"/>
      <c r="F21" s="61">
        <v>162.93</v>
      </c>
      <c r="G21" s="61">
        <v>50.097115701737813</v>
      </c>
      <c r="H21" s="84">
        <v>34.72</v>
      </c>
      <c r="I21" s="74" t="s">
        <v>9</v>
      </c>
      <c r="J21" s="43">
        <v>595.6149999999999</v>
      </c>
      <c r="K21" s="43">
        <v>2775.64</v>
      </c>
      <c r="L21" s="43"/>
      <c r="M21" s="43">
        <v>168.73500000000001</v>
      </c>
      <c r="N21" s="61">
        <v>52.919551914995047</v>
      </c>
      <c r="O21" s="84">
        <v>36.031666666666666</v>
      </c>
      <c r="P21" s="74"/>
      <c r="Q21" s="109"/>
      <c r="R21" s="43"/>
      <c r="S21" s="43"/>
      <c r="T21" s="44"/>
      <c r="U21" s="43"/>
      <c r="V21" s="43"/>
    </row>
    <row r="22" spans="1:22" ht="15" customHeight="1">
      <c r="A22" s="41">
        <v>2005</v>
      </c>
      <c r="B22" s="46" t="s">
        <v>11</v>
      </c>
      <c r="C22" s="43">
        <v>533.66999999999996</v>
      </c>
      <c r="D22" s="43">
        <v>2589.7800000000002</v>
      </c>
      <c r="E22" s="43"/>
      <c r="F22" s="61">
        <v>163.4</v>
      </c>
      <c r="G22" s="61">
        <v>49.419368132269092</v>
      </c>
      <c r="H22" s="84">
        <v>34.58</v>
      </c>
      <c r="I22" s="74" t="s">
        <v>12</v>
      </c>
      <c r="J22" s="43">
        <v>586.76571428571424</v>
      </c>
      <c r="K22" s="43">
        <v>2748.3</v>
      </c>
      <c r="L22" s="43"/>
      <c r="M22" s="43">
        <v>167.97285714285718</v>
      </c>
      <c r="N22" s="61">
        <v>52.419525660319906</v>
      </c>
      <c r="O22" s="84">
        <v>35.824285714285715</v>
      </c>
      <c r="P22" s="74"/>
      <c r="Q22" s="109"/>
      <c r="R22" s="43"/>
      <c r="S22" s="43"/>
      <c r="T22" s="44"/>
      <c r="U22" s="43"/>
      <c r="V22" s="43"/>
    </row>
    <row r="23" spans="1:22">
      <c r="A23" s="41">
        <v>2005</v>
      </c>
      <c r="B23" s="42" t="s">
        <v>13</v>
      </c>
      <c r="C23" s="43">
        <v>566.38</v>
      </c>
      <c r="D23" s="43">
        <v>2642.05</v>
      </c>
      <c r="E23" s="43"/>
      <c r="F23" s="61">
        <v>166.56</v>
      </c>
      <c r="G23" s="61">
        <v>50.345859186089498</v>
      </c>
      <c r="H23" s="84">
        <v>35.020000000000003</v>
      </c>
      <c r="I23" s="74" t="s">
        <v>14</v>
      </c>
      <c r="J23" s="43">
        <v>584.21749999999997</v>
      </c>
      <c r="K23" s="43">
        <v>2734.78</v>
      </c>
      <c r="L23" s="43"/>
      <c r="M23" s="43">
        <v>167.79625000000001</v>
      </c>
      <c r="N23" s="61">
        <v>52.160317351041108</v>
      </c>
      <c r="O23" s="84">
        <v>35.723749999999995</v>
      </c>
      <c r="P23" s="74"/>
      <c r="Q23" s="109"/>
      <c r="R23" s="43"/>
      <c r="S23" s="43"/>
      <c r="T23" s="44"/>
      <c r="U23" s="43"/>
      <c r="V23" s="43"/>
    </row>
    <row r="24" spans="1:22">
      <c r="A24" s="41">
        <v>2005</v>
      </c>
      <c r="B24" s="42" t="s">
        <v>15</v>
      </c>
      <c r="C24" s="43">
        <v>557.47</v>
      </c>
      <c r="D24" s="43">
        <v>2638.32</v>
      </c>
      <c r="E24" s="43"/>
      <c r="F24" s="61">
        <v>164.78</v>
      </c>
      <c r="G24" s="61">
        <v>50.490172569804876</v>
      </c>
      <c r="H24" s="84">
        <v>34.840000000000003</v>
      </c>
      <c r="I24" s="74" t="s">
        <v>16</v>
      </c>
      <c r="J24" s="43">
        <v>581.2455555555556</v>
      </c>
      <c r="K24" s="43">
        <v>2723.89</v>
      </c>
      <c r="L24" s="43"/>
      <c r="M24" s="43">
        <v>167.46111111111111</v>
      </c>
      <c r="N24" s="61">
        <v>51.974745708681525</v>
      </c>
      <c r="O24" s="84">
        <v>35.625555555555557</v>
      </c>
      <c r="P24" s="74"/>
      <c r="Q24" s="109"/>
      <c r="R24" s="43"/>
      <c r="S24" s="43"/>
      <c r="T24" s="44"/>
      <c r="U24" s="43"/>
      <c r="V24" s="43"/>
    </row>
    <row r="25" spans="1:22" ht="15" customHeight="1">
      <c r="A25" s="41">
        <v>2005</v>
      </c>
      <c r="B25" s="42" t="s">
        <v>17</v>
      </c>
      <c r="C25" s="43">
        <v>540.22</v>
      </c>
      <c r="D25" s="43">
        <v>2585.36</v>
      </c>
      <c r="E25" s="43"/>
      <c r="F25" s="61">
        <v>160.91</v>
      </c>
      <c r="G25" s="61">
        <v>49.299892265186742</v>
      </c>
      <c r="H25" s="84">
        <v>34.369999999999997</v>
      </c>
      <c r="I25" s="74" t="s">
        <v>18</v>
      </c>
      <c r="J25" s="43">
        <v>577.14300000000003</v>
      </c>
      <c r="K25" s="43">
        <v>2709.71</v>
      </c>
      <c r="L25" s="43"/>
      <c r="M25" s="43">
        <v>166.80600000000001</v>
      </c>
      <c r="N25" s="61">
        <v>51.707260364332043</v>
      </c>
      <c r="O25" s="84">
        <v>35.5</v>
      </c>
      <c r="P25" s="74"/>
      <c r="Q25" s="109"/>
      <c r="R25" s="43"/>
      <c r="S25" s="43"/>
      <c r="T25" s="44"/>
      <c r="U25" s="43"/>
      <c r="V25" s="43"/>
    </row>
    <row r="26" spans="1:22">
      <c r="A26" s="41">
        <v>2005</v>
      </c>
      <c r="B26" s="42" t="s">
        <v>19</v>
      </c>
      <c r="C26" s="43">
        <v>540.59</v>
      </c>
      <c r="D26" s="43">
        <v>2538.1</v>
      </c>
      <c r="E26" s="43"/>
      <c r="F26" s="61">
        <v>158.37</v>
      </c>
      <c r="G26" s="61">
        <v>48.325826485316327</v>
      </c>
      <c r="H26" s="84">
        <v>33.97</v>
      </c>
      <c r="I26" s="74" t="s">
        <v>20</v>
      </c>
      <c r="J26" s="43">
        <v>573.82000000000005</v>
      </c>
      <c r="K26" s="43">
        <v>2693.64</v>
      </c>
      <c r="L26" s="43"/>
      <c r="M26" s="43">
        <v>166.03909090909093</v>
      </c>
      <c r="N26" s="43">
        <v>51.399857284421529</v>
      </c>
      <c r="O26" s="84">
        <v>35.360909090909097</v>
      </c>
      <c r="P26" s="74"/>
      <c r="Q26" s="109"/>
      <c r="R26" s="43"/>
      <c r="S26" s="43"/>
      <c r="T26" s="44"/>
      <c r="U26" s="43"/>
      <c r="V26" s="43"/>
    </row>
    <row r="27" spans="1:22" ht="15.75" thickBot="1">
      <c r="A27" s="49">
        <v>2005</v>
      </c>
      <c r="B27" s="50" t="s">
        <v>21</v>
      </c>
      <c r="C27" s="52">
        <v>532.71</v>
      </c>
      <c r="D27" s="52">
        <v>2551.38</v>
      </c>
      <c r="E27" s="52"/>
      <c r="F27" s="54">
        <v>158.59</v>
      </c>
      <c r="G27" s="54">
        <v>48.842038023781548</v>
      </c>
      <c r="H27" s="80">
        <v>34.159999999999997</v>
      </c>
      <c r="I27" s="75" t="s">
        <v>46</v>
      </c>
      <c r="J27" s="55">
        <v>570.39</v>
      </c>
      <c r="K27" s="54">
        <v>2681.49</v>
      </c>
      <c r="L27" s="54"/>
      <c r="M27" s="67">
        <v>165.42</v>
      </c>
      <c r="N27" s="67">
        <v>51.189799999999998</v>
      </c>
      <c r="O27" s="95">
        <v>35.260833333333331</v>
      </c>
      <c r="P27" s="75"/>
      <c r="Q27" s="51"/>
      <c r="R27" s="52"/>
      <c r="S27" s="52"/>
      <c r="T27" s="53"/>
      <c r="U27" s="52"/>
      <c r="V27" s="52"/>
    </row>
    <row r="28" spans="1:22" ht="15" customHeight="1">
      <c r="A28" s="47">
        <v>2006</v>
      </c>
      <c r="B28" s="19" t="s">
        <v>3</v>
      </c>
      <c r="C28" s="20">
        <v>547.13</v>
      </c>
      <c r="D28" s="20">
        <v>2605.75</v>
      </c>
      <c r="E28" s="20"/>
      <c r="F28" s="21">
        <v>161.41999999999999</v>
      </c>
      <c r="G28" s="21">
        <v>49.81032719527974</v>
      </c>
      <c r="H28" s="89">
        <v>34.25</v>
      </c>
      <c r="I28" s="76" t="s">
        <v>3</v>
      </c>
      <c r="J28" s="20">
        <v>547.13</v>
      </c>
      <c r="K28" s="20">
        <v>2605.75</v>
      </c>
      <c r="L28" s="20"/>
      <c r="M28" s="21">
        <v>161.41999999999999</v>
      </c>
      <c r="N28" s="21">
        <v>49.81032719527974</v>
      </c>
      <c r="O28" s="89">
        <v>34.25</v>
      </c>
      <c r="P28" s="76" t="s">
        <v>23</v>
      </c>
      <c r="Q28" s="20">
        <v>542.32666666666671</v>
      </c>
      <c r="R28" s="20">
        <v>2586.65</v>
      </c>
      <c r="S28" s="20"/>
      <c r="T28" s="21">
        <v>157.72999999999999</v>
      </c>
      <c r="U28" s="21">
        <v>49.748563070711725</v>
      </c>
      <c r="V28" s="20">
        <v>33.82</v>
      </c>
    </row>
    <row r="29" spans="1:22">
      <c r="A29" s="41">
        <v>2006</v>
      </c>
      <c r="B29" s="42" t="s">
        <v>2</v>
      </c>
      <c r="C29" s="43">
        <v>537.9</v>
      </c>
      <c r="D29" s="43">
        <v>2571.4299999999998</v>
      </c>
      <c r="E29" s="43"/>
      <c r="F29" s="61">
        <v>157.11000000000001</v>
      </c>
      <c r="G29" s="61">
        <v>49.647027589364733</v>
      </c>
      <c r="H29" s="84">
        <v>33.729999999999997</v>
      </c>
      <c r="I29" s="74" t="s">
        <v>10</v>
      </c>
      <c r="J29" s="43">
        <v>542.51499999999999</v>
      </c>
      <c r="K29" s="43">
        <v>2588.5300000000002</v>
      </c>
      <c r="L29" s="43"/>
      <c r="M29" s="43">
        <v>159.26499999999999</v>
      </c>
      <c r="N29" s="61">
        <v>49.72867739232224</v>
      </c>
      <c r="O29" s="84">
        <v>33.99</v>
      </c>
      <c r="P29" s="74" t="s">
        <v>24</v>
      </c>
      <c r="Q29" s="43">
        <v>547.76666666666677</v>
      </c>
      <c r="R29" s="43">
        <v>2694.57</v>
      </c>
      <c r="S29" s="43"/>
      <c r="T29" s="61">
        <v>154.53</v>
      </c>
      <c r="U29" s="61">
        <v>51.058757334351469</v>
      </c>
      <c r="V29" s="43">
        <v>34.159999999999997</v>
      </c>
    </row>
    <row r="30" spans="1:22">
      <c r="A30" s="41">
        <v>2006</v>
      </c>
      <c r="B30" s="42" t="s">
        <v>1</v>
      </c>
      <c r="C30" s="43">
        <v>541.95000000000005</v>
      </c>
      <c r="D30" s="43">
        <v>2582.88</v>
      </c>
      <c r="E30" s="43"/>
      <c r="F30" s="61">
        <v>154.66999999999999</v>
      </c>
      <c r="G30" s="61">
        <v>49.78833442749071</v>
      </c>
      <c r="H30" s="84">
        <v>33.49</v>
      </c>
      <c r="I30" s="74" t="s">
        <v>52</v>
      </c>
      <c r="J30" s="43">
        <v>542.32666666666671</v>
      </c>
      <c r="K30" s="43">
        <v>2586.65</v>
      </c>
      <c r="L30" s="43"/>
      <c r="M30" s="61">
        <v>157.72999999999999</v>
      </c>
      <c r="N30" s="61">
        <v>49.748563070711725</v>
      </c>
      <c r="O30" s="84">
        <v>33.82</v>
      </c>
      <c r="P30" s="74" t="s">
        <v>25</v>
      </c>
      <c r="Q30" s="43">
        <v>512.60333333333335</v>
      </c>
      <c r="R30" s="43">
        <v>2729.7</v>
      </c>
      <c r="S30" s="43"/>
      <c r="T30" s="61">
        <v>155.91999999999999</v>
      </c>
      <c r="U30" s="61">
        <v>50.559762045341593</v>
      </c>
      <c r="V30" s="43">
        <v>34.17</v>
      </c>
    </row>
    <row r="31" spans="1:22" ht="15" customHeight="1">
      <c r="A31" s="41">
        <v>2006</v>
      </c>
      <c r="B31" s="42" t="s">
        <v>4</v>
      </c>
      <c r="C31" s="43">
        <v>550.08000000000004</v>
      </c>
      <c r="D31" s="43">
        <v>2630.08</v>
      </c>
      <c r="E31" s="43"/>
      <c r="F31" s="61">
        <v>155.34</v>
      </c>
      <c r="G31" s="61">
        <v>50.12337346287314</v>
      </c>
      <c r="H31" s="84">
        <v>33.75</v>
      </c>
      <c r="I31" s="74" t="s">
        <v>5</v>
      </c>
      <c r="J31" s="43">
        <v>544.26499999999999</v>
      </c>
      <c r="K31" s="43">
        <v>2594.44</v>
      </c>
      <c r="L31" s="43"/>
      <c r="M31" s="43">
        <v>157.13499999999999</v>
      </c>
      <c r="N31" s="61">
        <v>49.842265668752077</v>
      </c>
      <c r="O31" s="84">
        <v>33.799999999999997</v>
      </c>
      <c r="P31" s="74" t="s">
        <v>26</v>
      </c>
      <c r="Q31" s="43">
        <v>482.1133333333334</v>
      </c>
      <c r="R31" s="43">
        <v>2760.59</v>
      </c>
      <c r="S31" s="43"/>
      <c r="T31" s="61">
        <v>164.9</v>
      </c>
      <c r="U31" s="61">
        <v>50.173376021415983</v>
      </c>
      <c r="V31" s="43">
        <v>34.29</v>
      </c>
    </row>
    <row r="32" spans="1:22">
      <c r="A32" s="41">
        <v>2006</v>
      </c>
      <c r="B32" s="42" t="s">
        <v>6</v>
      </c>
      <c r="C32" s="43">
        <v>560.79999999999995</v>
      </c>
      <c r="D32" s="43">
        <v>2738.94</v>
      </c>
      <c r="E32" s="43"/>
      <c r="F32" s="61">
        <v>156.44999999999999</v>
      </c>
      <c r="G32" s="61">
        <v>51.852647236658598</v>
      </c>
      <c r="H32" s="84">
        <v>34.520000000000003</v>
      </c>
      <c r="I32" s="74" t="s">
        <v>7</v>
      </c>
      <c r="J32" s="43">
        <v>547.57199999999989</v>
      </c>
      <c r="K32" s="43">
        <v>2625.14</v>
      </c>
      <c r="L32" s="43"/>
      <c r="M32" s="43">
        <v>156.99799999999999</v>
      </c>
      <c r="N32" s="61">
        <v>50.244341982333381</v>
      </c>
      <c r="O32" s="84">
        <v>33.950000000000003</v>
      </c>
      <c r="P32" s="74"/>
      <c r="Q32" s="109"/>
      <c r="R32" s="43"/>
      <c r="S32" s="43"/>
      <c r="T32" s="44"/>
      <c r="U32" s="43"/>
      <c r="V32" s="43"/>
    </row>
    <row r="33" spans="1:22">
      <c r="A33" s="41">
        <v>2006</v>
      </c>
      <c r="B33" s="42" t="s">
        <v>8</v>
      </c>
      <c r="C33" s="43">
        <v>532.41999999999996</v>
      </c>
      <c r="D33" s="43">
        <v>2715.91</v>
      </c>
      <c r="E33" s="43"/>
      <c r="F33" s="61">
        <v>151.81</v>
      </c>
      <c r="G33" s="61">
        <v>51.20025130352267</v>
      </c>
      <c r="H33" s="84">
        <v>34.200000000000003</v>
      </c>
      <c r="I33" s="74" t="s">
        <v>9</v>
      </c>
      <c r="J33" s="43">
        <v>545.04666666666662</v>
      </c>
      <c r="K33" s="43">
        <v>2640.06</v>
      </c>
      <c r="L33" s="43"/>
      <c r="M33" s="43">
        <v>156.13333333333333</v>
      </c>
      <c r="N33" s="61">
        <v>50.403660202531597</v>
      </c>
      <c r="O33" s="84">
        <v>33.99</v>
      </c>
      <c r="P33" s="74"/>
      <c r="Q33" s="109"/>
      <c r="R33" s="43"/>
      <c r="S33" s="43"/>
      <c r="T33" s="44"/>
      <c r="U33" s="43"/>
      <c r="V33" s="43"/>
    </row>
    <row r="34" spans="1:22" ht="15" customHeight="1">
      <c r="A34" s="41">
        <v>2006</v>
      </c>
      <c r="B34" s="46" t="s">
        <v>11</v>
      </c>
      <c r="C34" s="43">
        <v>529.13</v>
      </c>
      <c r="D34" s="43">
        <v>2716.41</v>
      </c>
      <c r="E34" s="43"/>
      <c r="F34" s="61">
        <v>149.84</v>
      </c>
      <c r="G34" s="61">
        <v>50.793566040962453</v>
      </c>
      <c r="H34" s="84">
        <v>34.159999999999997</v>
      </c>
      <c r="I34" s="74" t="s">
        <v>12</v>
      </c>
      <c r="J34" s="43">
        <v>542.77285714285711</v>
      </c>
      <c r="K34" s="43">
        <v>2650.83</v>
      </c>
      <c r="L34" s="43"/>
      <c r="M34" s="43">
        <v>155.2342857142857</v>
      </c>
      <c r="N34" s="61">
        <v>50.459361036593144</v>
      </c>
      <c r="O34" s="84">
        <v>34.01</v>
      </c>
      <c r="P34" s="74"/>
      <c r="Q34" s="109"/>
      <c r="R34" s="43"/>
      <c r="S34" s="43"/>
      <c r="T34" s="44"/>
      <c r="U34" s="43"/>
      <c r="V34" s="43"/>
    </row>
    <row r="35" spans="1:22">
      <c r="A35" s="41">
        <v>2006</v>
      </c>
      <c r="B35" s="42" t="s">
        <v>13</v>
      </c>
      <c r="C35" s="43">
        <v>514.61</v>
      </c>
      <c r="D35" s="43">
        <v>2744.1</v>
      </c>
      <c r="E35" s="43"/>
      <c r="F35" s="61">
        <v>157.09</v>
      </c>
      <c r="G35" s="61">
        <v>50.667602364474298</v>
      </c>
      <c r="H35" s="84">
        <v>34.270000000000003</v>
      </c>
      <c r="I35" s="74" t="s">
        <v>14</v>
      </c>
      <c r="J35" s="43">
        <v>539.25249999999994</v>
      </c>
      <c r="K35" s="43">
        <v>2662.32</v>
      </c>
      <c r="L35" s="43"/>
      <c r="M35" s="43">
        <v>155.46624999999997</v>
      </c>
      <c r="N35" s="61">
        <v>50.485391202578292</v>
      </c>
      <c r="O35" s="84">
        <v>34.04</v>
      </c>
      <c r="P35" s="74"/>
      <c r="Q35" s="109"/>
      <c r="R35" s="43"/>
      <c r="S35" s="43"/>
      <c r="T35" s="44"/>
      <c r="U35" s="43"/>
      <c r="V35" s="43"/>
    </row>
    <row r="36" spans="1:22">
      <c r="A36" s="41">
        <v>2006</v>
      </c>
      <c r="B36" s="42" t="s">
        <v>15</v>
      </c>
      <c r="C36" s="43">
        <v>494.07</v>
      </c>
      <c r="D36" s="43">
        <v>2728.67</v>
      </c>
      <c r="E36" s="43"/>
      <c r="F36" s="61">
        <v>160.83000000000001</v>
      </c>
      <c r="G36" s="61">
        <v>50.218117730588034</v>
      </c>
      <c r="H36" s="84">
        <v>34.1</v>
      </c>
      <c r="I36" s="74" t="s">
        <v>16</v>
      </c>
      <c r="J36" s="43">
        <v>534.23222222222216</v>
      </c>
      <c r="K36" s="43">
        <v>2669.61</v>
      </c>
      <c r="L36" s="43"/>
      <c r="M36" s="43">
        <v>156.0622222222222</v>
      </c>
      <c r="N36" s="61">
        <v>50.455694150134931</v>
      </c>
      <c r="O36" s="84">
        <v>34.049999999999997</v>
      </c>
      <c r="P36" s="74"/>
      <c r="Q36" s="109"/>
      <c r="R36" s="43"/>
      <c r="S36" s="43"/>
      <c r="T36" s="44"/>
      <c r="U36" s="43"/>
      <c r="V36" s="43"/>
    </row>
    <row r="37" spans="1:22">
      <c r="A37" s="41">
        <v>2006</v>
      </c>
      <c r="B37" s="42" t="s">
        <v>17</v>
      </c>
      <c r="C37" s="43">
        <v>480.93</v>
      </c>
      <c r="D37" s="43">
        <v>2701.24</v>
      </c>
      <c r="E37" s="43"/>
      <c r="F37" s="61">
        <v>161.05000000000001</v>
      </c>
      <c r="G37" s="61">
        <v>49.468671337744858</v>
      </c>
      <c r="H37" s="84">
        <v>33.9</v>
      </c>
      <c r="I37" s="74" t="s">
        <v>18</v>
      </c>
      <c r="J37" s="43">
        <v>528.90199999999993</v>
      </c>
      <c r="K37" s="43">
        <v>2672.75</v>
      </c>
      <c r="L37" s="43"/>
      <c r="M37" s="43">
        <v>156.56099999999998</v>
      </c>
      <c r="N37" s="61">
        <v>50.356991868895925</v>
      </c>
      <c r="O37" s="84">
        <v>34.04</v>
      </c>
      <c r="P37" s="74"/>
      <c r="Q37" s="109"/>
      <c r="R37" s="43"/>
      <c r="S37" s="43"/>
      <c r="T37" s="44"/>
      <c r="U37" s="43"/>
      <c r="V37" s="43"/>
    </row>
    <row r="38" spans="1:22">
      <c r="A38" s="41">
        <v>2006</v>
      </c>
      <c r="B38" s="42" t="s">
        <v>19</v>
      </c>
      <c r="C38" s="43">
        <v>483.66</v>
      </c>
      <c r="D38" s="43">
        <v>2755.01</v>
      </c>
      <c r="E38" s="43"/>
      <c r="F38" s="61">
        <v>164.51</v>
      </c>
      <c r="G38" s="61">
        <v>50.03391185353756</v>
      </c>
      <c r="H38" s="84">
        <v>34.229999999999997</v>
      </c>
      <c r="I38" s="74" t="s">
        <v>20</v>
      </c>
      <c r="J38" s="43">
        <v>524.78909090909087</v>
      </c>
      <c r="K38" s="43">
        <v>2680.13</v>
      </c>
      <c r="L38" s="43"/>
      <c r="M38" s="43">
        <v>157.28363636363633</v>
      </c>
      <c r="N38" s="43">
        <v>50.327620958408801</v>
      </c>
      <c r="O38" s="84">
        <v>34.049999999999997</v>
      </c>
      <c r="P38" s="74"/>
      <c r="Q38" s="109"/>
      <c r="R38" s="43"/>
      <c r="S38" s="43"/>
      <c r="T38" s="44"/>
      <c r="U38" s="43"/>
      <c r="V38" s="43"/>
    </row>
    <row r="39" spans="1:22" ht="15.75" thickBot="1">
      <c r="A39" s="49">
        <v>2006</v>
      </c>
      <c r="B39" s="50" t="s">
        <v>21</v>
      </c>
      <c r="C39" s="52">
        <v>481.75</v>
      </c>
      <c r="D39" s="52">
        <v>2826.94</v>
      </c>
      <c r="E39" s="52"/>
      <c r="F39" s="54">
        <v>169.12</v>
      </c>
      <c r="G39" s="54">
        <v>51.017544872965559</v>
      </c>
      <c r="H39" s="80">
        <v>34.729999999999997</v>
      </c>
      <c r="I39" s="75" t="s">
        <v>47</v>
      </c>
      <c r="J39" s="55">
        <v>521.20000000000005</v>
      </c>
      <c r="K39" s="54">
        <v>2692.07</v>
      </c>
      <c r="L39" s="54"/>
      <c r="M39" s="67">
        <v>158.27000000000001</v>
      </c>
      <c r="N39" s="67">
        <v>50.386499999999998</v>
      </c>
      <c r="O39" s="95">
        <v>34.11</v>
      </c>
      <c r="P39" s="75"/>
      <c r="Q39" s="51"/>
      <c r="R39" s="52"/>
      <c r="S39" s="52"/>
      <c r="T39" s="53"/>
      <c r="U39" s="52"/>
      <c r="V39" s="52"/>
    </row>
    <row r="40" spans="1:22">
      <c r="A40" s="47">
        <v>2007</v>
      </c>
      <c r="B40" s="19" t="s">
        <v>3</v>
      </c>
      <c r="C40" s="20">
        <v>472.22</v>
      </c>
      <c r="D40" s="20">
        <v>2782.02</v>
      </c>
      <c r="E40" s="20"/>
      <c r="F40" s="21">
        <v>163.44999999999999</v>
      </c>
      <c r="G40" s="21">
        <v>49.904699999999998</v>
      </c>
      <c r="H40" s="89">
        <v>34.47</v>
      </c>
      <c r="I40" s="76" t="s">
        <v>3</v>
      </c>
      <c r="J40" s="20">
        <v>472.22</v>
      </c>
      <c r="K40" s="20">
        <v>2782.02</v>
      </c>
      <c r="L40" s="20"/>
      <c r="M40" s="21">
        <v>163.44999999999999</v>
      </c>
      <c r="N40" s="21">
        <v>49.904699999999998</v>
      </c>
      <c r="O40" s="89">
        <v>34.47</v>
      </c>
      <c r="P40" s="76" t="s">
        <v>23</v>
      </c>
      <c r="Q40" s="20">
        <v>470.93333333333339</v>
      </c>
      <c r="R40" s="20">
        <v>2805.6</v>
      </c>
      <c r="S40" s="20"/>
      <c r="T40" s="21">
        <v>163.49</v>
      </c>
      <c r="U40" s="21">
        <v>50.268599999999999</v>
      </c>
      <c r="V40" s="20">
        <v>34.479999999999997</v>
      </c>
    </row>
    <row r="41" spans="1:22">
      <c r="A41" s="41">
        <v>2007</v>
      </c>
      <c r="B41" s="42" t="s">
        <v>2</v>
      </c>
      <c r="C41" s="43">
        <v>464.94</v>
      </c>
      <c r="D41" s="43">
        <v>2796.74</v>
      </c>
      <c r="E41" s="43"/>
      <c r="F41" s="61">
        <v>162.97999999999999</v>
      </c>
      <c r="G41" s="61">
        <v>50.436100000000003</v>
      </c>
      <c r="H41" s="84">
        <v>34.409999999999997</v>
      </c>
      <c r="I41" s="74" t="s">
        <v>10</v>
      </c>
      <c r="J41" s="43">
        <v>468.58000000000004</v>
      </c>
      <c r="K41" s="43">
        <v>2789.37</v>
      </c>
      <c r="L41" s="43"/>
      <c r="M41" s="43">
        <v>163.21499999999997</v>
      </c>
      <c r="N41" s="61">
        <v>50.170400000000001</v>
      </c>
      <c r="O41" s="84">
        <v>34.44</v>
      </c>
      <c r="P41" s="74" t="s">
        <v>24</v>
      </c>
      <c r="Q41" s="43">
        <v>477.01</v>
      </c>
      <c r="R41" s="43">
        <v>2889.2</v>
      </c>
      <c r="S41" s="43"/>
      <c r="T41" s="61">
        <v>163.62</v>
      </c>
      <c r="U41" s="61">
        <v>51.157499999999999</v>
      </c>
      <c r="V41" s="43">
        <v>34.86</v>
      </c>
    </row>
    <row r="42" spans="1:22">
      <c r="A42" s="41">
        <v>2007</v>
      </c>
      <c r="B42" s="42" t="s">
        <v>1</v>
      </c>
      <c r="C42" s="43">
        <v>475.64</v>
      </c>
      <c r="D42" s="43">
        <v>2838.35</v>
      </c>
      <c r="E42" s="43"/>
      <c r="F42" s="61">
        <v>164.06</v>
      </c>
      <c r="G42" s="61">
        <v>50.465000000000003</v>
      </c>
      <c r="H42" s="84">
        <v>34.57</v>
      </c>
      <c r="I42" s="74" t="s">
        <v>52</v>
      </c>
      <c r="J42" s="43">
        <v>470.93333333333339</v>
      </c>
      <c r="K42" s="43">
        <v>2805.6</v>
      </c>
      <c r="L42" s="43"/>
      <c r="M42" s="61">
        <v>163.49</v>
      </c>
      <c r="N42" s="61">
        <v>50.268599999999999</v>
      </c>
      <c r="O42" s="84">
        <v>34.479999999999997</v>
      </c>
      <c r="P42" s="74" t="s">
        <v>25</v>
      </c>
      <c r="Q42" s="43">
        <v>464.27333333333337</v>
      </c>
      <c r="R42" s="43">
        <v>2947.49</v>
      </c>
      <c r="S42" s="43"/>
      <c r="T42" s="61">
        <v>168.97</v>
      </c>
      <c r="U42" s="61">
        <v>51.7866</v>
      </c>
      <c r="V42" s="43">
        <v>35.020000000000003</v>
      </c>
    </row>
    <row r="43" spans="1:22">
      <c r="A43" s="41">
        <v>2007</v>
      </c>
      <c r="B43" s="42" t="s">
        <v>4</v>
      </c>
      <c r="C43" s="43">
        <v>489.96</v>
      </c>
      <c r="D43" s="43">
        <v>2889.42</v>
      </c>
      <c r="E43" s="43"/>
      <c r="F43" s="61">
        <v>164.79</v>
      </c>
      <c r="G43" s="61">
        <v>51.314399999999999</v>
      </c>
      <c r="H43" s="84">
        <v>34.89</v>
      </c>
      <c r="I43" s="74" t="s">
        <v>5</v>
      </c>
      <c r="J43" s="43">
        <v>475.69000000000005</v>
      </c>
      <c r="K43" s="43">
        <v>2826.33</v>
      </c>
      <c r="L43" s="43"/>
      <c r="M43" s="43">
        <v>163.82</v>
      </c>
      <c r="N43" s="61">
        <v>50.530050000000003</v>
      </c>
      <c r="O43" s="84">
        <v>34.58</v>
      </c>
      <c r="P43" s="74" t="s">
        <v>26</v>
      </c>
      <c r="Q43" s="43">
        <v>459.27</v>
      </c>
      <c r="R43" s="43">
        <v>3114.54</v>
      </c>
      <c r="S43" s="43"/>
      <c r="T43" s="61">
        <v>174.92</v>
      </c>
      <c r="U43" s="61">
        <v>50.842999999999996</v>
      </c>
      <c r="V43" s="43">
        <v>35.700000000000003</v>
      </c>
    </row>
    <row r="44" spans="1:22">
      <c r="A44" s="41">
        <v>2007</v>
      </c>
      <c r="B44" s="42" t="s">
        <v>6</v>
      </c>
      <c r="C44" s="43">
        <v>478.31</v>
      </c>
      <c r="D44" s="43">
        <v>2900.67</v>
      </c>
      <c r="E44" s="43"/>
      <c r="F44" s="61">
        <v>162.53</v>
      </c>
      <c r="G44" s="61">
        <v>51.320799999999998</v>
      </c>
      <c r="H44" s="84">
        <v>34.909999999999997</v>
      </c>
      <c r="I44" s="74" t="s">
        <v>7</v>
      </c>
      <c r="J44" s="43">
        <v>476.21400000000006</v>
      </c>
      <c r="K44" s="43">
        <v>2841.04</v>
      </c>
      <c r="L44" s="43"/>
      <c r="M44" s="43">
        <v>163.56199999999998</v>
      </c>
      <c r="N44" s="61">
        <v>50.688200000000002</v>
      </c>
      <c r="O44" s="84">
        <v>34.65</v>
      </c>
      <c r="P44" s="74"/>
      <c r="Q44" s="109"/>
      <c r="R44" s="43"/>
      <c r="S44" s="43"/>
      <c r="T44" s="44"/>
      <c r="U44" s="43"/>
      <c r="V44" s="43"/>
    </row>
    <row r="45" spans="1:22">
      <c r="A45" s="41">
        <v>2007</v>
      </c>
      <c r="B45" s="42" t="s">
        <v>8</v>
      </c>
      <c r="C45" s="43">
        <v>462.76</v>
      </c>
      <c r="D45" s="43">
        <v>2877.56</v>
      </c>
      <c r="E45" s="43"/>
      <c r="F45" s="61">
        <v>163.56</v>
      </c>
      <c r="G45" s="61">
        <v>50.837299999999999</v>
      </c>
      <c r="H45" s="84">
        <v>34.770000000000003</v>
      </c>
      <c r="I45" s="74" t="s">
        <v>9</v>
      </c>
      <c r="J45" s="43">
        <v>473.97166666666664</v>
      </c>
      <c r="K45" s="43">
        <v>2847.09</v>
      </c>
      <c r="L45" s="43"/>
      <c r="M45" s="43">
        <v>163.56166666666664</v>
      </c>
      <c r="N45" s="61">
        <v>50.713050000000003</v>
      </c>
      <c r="O45" s="84">
        <v>34.67</v>
      </c>
      <c r="P45" s="74"/>
      <c r="Q45" s="109"/>
      <c r="R45" s="43"/>
      <c r="S45" s="43"/>
      <c r="T45" s="44"/>
      <c r="U45" s="43"/>
      <c r="V45" s="43"/>
    </row>
    <row r="46" spans="1:22">
      <c r="A46" s="41">
        <v>2007</v>
      </c>
      <c r="B46" s="46" t="s">
        <v>11</v>
      </c>
      <c r="C46" s="43">
        <v>463.91</v>
      </c>
      <c r="D46" s="43">
        <v>2941.04</v>
      </c>
      <c r="E46" s="43"/>
      <c r="F46" s="61">
        <v>167.28</v>
      </c>
      <c r="G46" s="61">
        <v>51.8322</v>
      </c>
      <c r="H46" s="84">
        <v>35.01</v>
      </c>
      <c r="I46" s="74" t="s">
        <v>12</v>
      </c>
      <c r="J46" s="43">
        <v>472.53428571428566</v>
      </c>
      <c r="K46" s="43">
        <v>2860.33</v>
      </c>
      <c r="L46" s="43"/>
      <c r="M46" s="43">
        <v>164.09285714285713</v>
      </c>
      <c r="N46" s="61">
        <v>50.872928571428574</v>
      </c>
      <c r="O46" s="84">
        <v>34.72</v>
      </c>
      <c r="P46" s="74"/>
      <c r="Q46" s="109"/>
      <c r="R46" s="43"/>
      <c r="S46" s="43"/>
      <c r="T46" s="44"/>
      <c r="U46" s="43"/>
      <c r="V46" s="43"/>
    </row>
    <row r="47" spans="1:22">
      <c r="A47" s="41">
        <v>2007</v>
      </c>
      <c r="B47" s="42" t="s">
        <v>13</v>
      </c>
      <c r="C47" s="43">
        <v>459.01</v>
      </c>
      <c r="D47" s="43">
        <v>2923.12</v>
      </c>
      <c r="E47" s="43"/>
      <c r="F47" s="61">
        <v>170.03</v>
      </c>
      <c r="G47" s="61">
        <v>51.465200000000003</v>
      </c>
      <c r="H47" s="84">
        <v>34.880000000000003</v>
      </c>
      <c r="I47" s="74" t="s">
        <v>14</v>
      </c>
      <c r="J47" s="43">
        <v>470.84375</v>
      </c>
      <c r="K47" s="43">
        <v>2868.11</v>
      </c>
      <c r="L47" s="43"/>
      <c r="M47" s="43">
        <v>164.83499999999998</v>
      </c>
      <c r="N47" s="61">
        <v>50.946962499999998</v>
      </c>
      <c r="O47" s="84">
        <v>34.74</v>
      </c>
      <c r="P47" s="74"/>
      <c r="Q47" s="109"/>
      <c r="R47" s="43"/>
      <c r="S47" s="43"/>
      <c r="T47" s="44"/>
      <c r="U47" s="43"/>
      <c r="V47" s="43"/>
    </row>
    <row r="48" spans="1:22">
      <c r="A48" s="41">
        <v>2007</v>
      </c>
      <c r="B48" s="42" t="s">
        <v>15</v>
      </c>
      <c r="C48" s="43">
        <v>469.9</v>
      </c>
      <c r="D48" s="43">
        <v>2978.58</v>
      </c>
      <c r="E48" s="43"/>
      <c r="F48" s="61">
        <v>169.61</v>
      </c>
      <c r="G48" s="61">
        <v>52.062399999999997</v>
      </c>
      <c r="H48" s="84">
        <v>35.159999999999997</v>
      </c>
      <c r="I48" s="74" t="s">
        <v>16</v>
      </c>
      <c r="J48" s="43">
        <v>470.73888888888882</v>
      </c>
      <c r="K48" s="43">
        <v>2880.18</v>
      </c>
      <c r="L48" s="43"/>
      <c r="M48" s="43">
        <v>165.36555555555555</v>
      </c>
      <c r="N48" s="61">
        <v>51.070900000000002</v>
      </c>
      <c r="O48" s="84">
        <v>34.78</v>
      </c>
      <c r="P48" s="74"/>
      <c r="Q48" s="109"/>
      <c r="R48" s="43"/>
      <c r="S48" s="43"/>
      <c r="T48" s="44"/>
      <c r="U48" s="43"/>
      <c r="V48" s="43"/>
    </row>
    <row r="49" spans="1:22">
      <c r="A49" s="41">
        <v>2007</v>
      </c>
      <c r="B49" s="42" t="s">
        <v>17</v>
      </c>
      <c r="C49" s="43">
        <v>469.62</v>
      </c>
      <c r="D49" s="43">
        <v>3055.92</v>
      </c>
      <c r="E49" s="43"/>
      <c r="F49" s="61">
        <v>171.78</v>
      </c>
      <c r="G49" s="61">
        <v>50.428100000000001</v>
      </c>
      <c r="H49" s="84">
        <v>35.4</v>
      </c>
      <c r="I49" s="74" t="s">
        <v>18</v>
      </c>
      <c r="J49" s="43">
        <v>470.62699999999995</v>
      </c>
      <c r="K49" s="43">
        <v>2897.28</v>
      </c>
      <c r="L49" s="43"/>
      <c r="M49" s="43">
        <v>166.00700000000001</v>
      </c>
      <c r="N49" s="61">
        <v>51.006619999999998</v>
      </c>
      <c r="O49" s="84">
        <v>34.85</v>
      </c>
      <c r="P49" s="74"/>
      <c r="Q49" s="109"/>
      <c r="R49" s="43"/>
      <c r="S49" s="43"/>
      <c r="T49" s="44"/>
      <c r="U49" s="43"/>
      <c r="V49" s="43"/>
    </row>
    <row r="50" spans="1:22">
      <c r="A50" s="41">
        <v>2007</v>
      </c>
      <c r="B50" s="42" t="s">
        <v>19</v>
      </c>
      <c r="C50" s="43">
        <v>464.95</v>
      </c>
      <c r="D50" s="43">
        <v>3154.71</v>
      </c>
      <c r="E50" s="43"/>
      <c r="F50" s="61">
        <v>176.91</v>
      </c>
      <c r="G50" s="61">
        <v>51.0334</v>
      </c>
      <c r="H50" s="84">
        <v>35.9</v>
      </c>
      <c r="I50" s="74" t="s">
        <v>20</v>
      </c>
      <c r="J50" s="43">
        <v>470.11090909090905</v>
      </c>
      <c r="K50" s="43">
        <v>2919.79</v>
      </c>
      <c r="L50" s="43"/>
      <c r="M50" s="43">
        <v>166.99818181818182</v>
      </c>
      <c r="N50" s="43">
        <v>51.009054545454546</v>
      </c>
      <c r="O50" s="84">
        <v>34.94</v>
      </c>
      <c r="P50" s="74"/>
      <c r="Q50" s="109"/>
      <c r="R50" s="43"/>
      <c r="S50" s="43"/>
      <c r="T50" s="44"/>
      <c r="U50" s="43"/>
      <c r="V50" s="43"/>
    </row>
    <row r="51" spans="1:22" ht="15.75" thickBot="1">
      <c r="A51" s="49">
        <v>2007</v>
      </c>
      <c r="B51" s="50" t="s">
        <v>21</v>
      </c>
      <c r="C51" s="52">
        <v>443.24</v>
      </c>
      <c r="D51" s="52">
        <v>3133.87</v>
      </c>
      <c r="E51" s="52"/>
      <c r="F51" s="54">
        <v>176.08</v>
      </c>
      <c r="G51" s="54">
        <v>51.067500000000003</v>
      </c>
      <c r="H51" s="80">
        <v>35.799999999999997</v>
      </c>
      <c r="I51" s="75" t="s">
        <v>48</v>
      </c>
      <c r="J51" s="55">
        <v>467.87</v>
      </c>
      <c r="K51" s="54">
        <v>2937.06</v>
      </c>
      <c r="L51" s="54"/>
      <c r="M51" s="67">
        <v>167.75</v>
      </c>
      <c r="N51" s="67">
        <v>51.0139</v>
      </c>
      <c r="O51" s="95">
        <v>35.01</v>
      </c>
      <c r="P51" s="75"/>
      <c r="Q51" s="51"/>
      <c r="R51" s="52"/>
      <c r="S51" s="52"/>
      <c r="T51" s="53"/>
      <c r="U51" s="52"/>
      <c r="V51" s="52"/>
    </row>
    <row r="52" spans="1:22">
      <c r="A52" s="47">
        <v>2008</v>
      </c>
      <c r="B52" s="19" t="s">
        <v>3</v>
      </c>
      <c r="C52" s="110">
        <v>451.45</v>
      </c>
      <c r="D52" s="20">
        <v>3160.99</v>
      </c>
      <c r="E52" s="20"/>
      <c r="F52" s="21">
        <v>176.94</v>
      </c>
      <c r="G52" s="21">
        <v>52.572783050322585</v>
      </c>
      <c r="H52" s="89">
        <v>35.979999999999997</v>
      </c>
      <c r="I52" s="76" t="s">
        <v>3</v>
      </c>
      <c r="J52" s="110">
        <v>451.45</v>
      </c>
      <c r="K52" s="20">
        <v>3160.99</v>
      </c>
      <c r="L52" s="20"/>
      <c r="M52" s="21">
        <v>176.94</v>
      </c>
      <c r="N52" s="21">
        <v>52.572783050322585</v>
      </c>
      <c r="O52" s="89">
        <v>35.979999999999997</v>
      </c>
      <c r="P52" s="76" t="s">
        <v>23</v>
      </c>
      <c r="Q52" s="29">
        <v>461.90666666666658</v>
      </c>
      <c r="R52" s="20">
        <v>3215.21</v>
      </c>
      <c r="S52" s="20"/>
      <c r="T52" s="21">
        <v>180.36</v>
      </c>
      <c r="U52" s="21">
        <v>54.056063396242116</v>
      </c>
      <c r="V52" s="20">
        <v>36.29</v>
      </c>
    </row>
    <row r="53" spans="1:22">
      <c r="A53" s="41">
        <v>2008</v>
      </c>
      <c r="B53" s="42" t="s">
        <v>2</v>
      </c>
      <c r="C53" s="109">
        <v>455.13</v>
      </c>
      <c r="D53" s="43">
        <v>3163.91</v>
      </c>
      <c r="E53" s="43"/>
      <c r="F53" s="61">
        <v>177.2</v>
      </c>
      <c r="G53" s="61">
        <v>53.253450412758625</v>
      </c>
      <c r="H53" s="84">
        <v>36.119999999999997</v>
      </c>
      <c r="I53" s="74" t="s">
        <v>10</v>
      </c>
      <c r="J53" s="43"/>
      <c r="K53" s="44"/>
      <c r="L53" s="44"/>
      <c r="M53" s="43"/>
      <c r="N53" s="43"/>
      <c r="O53" s="84"/>
      <c r="P53" s="74" t="s">
        <v>24</v>
      </c>
      <c r="Q53" s="62">
        <v>479.87333333333328</v>
      </c>
      <c r="R53" s="43">
        <v>3338.98</v>
      </c>
      <c r="S53" s="43"/>
      <c r="T53" s="61">
        <v>188.43</v>
      </c>
      <c r="U53" s="61">
        <v>56.712799529396058</v>
      </c>
      <c r="V53" s="43">
        <v>36.92</v>
      </c>
    </row>
    <row r="54" spans="1:22">
      <c r="A54" s="41">
        <v>2008</v>
      </c>
      <c r="B54" s="42" t="s">
        <v>1</v>
      </c>
      <c r="C54" s="109">
        <v>479.14</v>
      </c>
      <c r="D54" s="43">
        <v>3323.4</v>
      </c>
      <c r="E54" s="43"/>
      <c r="F54" s="61">
        <v>186.96</v>
      </c>
      <c r="G54" s="61">
        <v>56.341956725645154</v>
      </c>
      <c r="H54" s="84">
        <v>36.79</v>
      </c>
      <c r="I54" s="74" t="s">
        <v>52</v>
      </c>
      <c r="J54" s="43"/>
      <c r="K54" s="44"/>
      <c r="L54" s="44"/>
      <c r="M54" s="43"/>
      <c r="N54" s="43"/>
      <c r="O54" s="84"/>
      <c r="P54" s="74" t="s">
        <v>25</v>
      </c>
      <c r="Q54" s="62">
        <v>454.50666666666666</v>
      </c>
      <c r="R54" s="43">
        <v>3182.54</v>
      </c>
      <c r="S54" s="43"/>
      <c r="T54" s="61">
        <v>180.74</v>
      </c>
      <c r="U54" s="61">
        <v>53.00778672419176</v>
      </c>
      <c r="V54" s="43">
        <v>36.479999999999997</v>
      </c>
    </row>
    <row r="55" spans="1:22">
      <c r="A55" s="41">
        <v>2008</v>
      </c>
      <c r="B55" s="42" t="s">
        <v>4</v>
      </c>
      <c r="C55" s="109">
        <v>486.95</v>
      </c>
      <c r="D55" s="43">
        <v>3380.17</v>
      </c>
      <c r="E55" s="43"/>
      <c r="F55" s="61">
        <v>190.07</v>
      </c>
      <c r="G55" s="61">
        <v>57.481876494833344</v>
      </c>
      <c r="H55" s="84">
        <v>37.06</v>
      </c>
      <c r="I55" s="74" t="s">
        <v>5</v>
      </c>
      <c r="J55" s="43"/>
      <c r="K55" s="44"/>
      <c r="L55" s="44"/>
      <c r="M55" s="43"/>
      <c r="N55" s="43"/>
      <c r="O55" s="84"/>
      <c r="P55" s="74" t="s">
        <v>26</v>
      </c>
      <c r="Q55" s="62">
        <v>404.66</v>
      </c>
      <c r="R55" s="43">
        <v>2826.47</v>
      </c>
      <c r="S55" s="43"/>
      <c r="T55" s="61">
        <v>158.63</v>
      </c>
      <c r="U55" s="61">
        <v>51.019714965446241</v>
      </c>
      <c r="V55" s="43">
        <v>35.96</v>
      </c>
    </row>
    <row r="56" spans="1:22">
      <c r="A56" s="41">
        <v>2008</v>
      </c>
      <c r="B56" s="42" t="s">
        <v>6</v>
      </c>
      <c r="C56" s="109">
        <v>478.1</v>
      </c>
      <c r="D56" s="43">
        <v>3327.85</v>
      </c>
      <c r="E56" s="43"/>
      <c r="F56" s="61">
        <v>187.64</v>
      </c>
      <c r="G56" s="61">
        <v>56.472483939354838</v>
      </c>
      <c r="H56" s="84">
        <v>36.89</v>
      </c>
      <c r="I56" s="74" t="s">
        <v>7</v>
      </c>
      <c r="J56" s="43"/>
      <c r="K56" s="44"/>
      <c r="L56" s="44"/>
      <c r="M56" s="43"/>
      <c r="N56" s="43"/>
      <c r="O56" s="84"/>
      <c r="P56" s="74"/>
      <c r="Q56" s="109"/>
      <c r="R56" s="43"/>
      <c r="S56" s="43"/>
      <c r="T56" s="44"/>
      <c r="U56" s="43"/>
      <c r="V56" s="43"/>
    </row>
    <row r="57" spans="1:22">
      <c r="A57" s="41">
        <v>2008</v>
      </c>
      <c r="B57" s="42" t="s">
        <v>8</v>
      </c>
      <c r="C57" s="109">
        <v>474.57</v>
      </c>
      <c r="D57" s="43">
        <v>3309.32</v>
      </c>
      <c r="E57" s="43"/>
      <c r="F57" s="61">
        <v>187.56</v>
      </c>
      <c r="G57" s="61">
        <v>56.184038154</v>
      </c>
      <c r="H57" s="84">
        <v>36.799999999999997</v>
      </c>
      <c r="I57" s="74" t="s">
        <v>9</v>
      </c>
      <c r="J57" s="43"/>
      <c r="K57" s="44"/>
      <c r="L57" s="44"/>
      <c r="M57" s="43"/>
      <c r="N57" s="43"/>
      <c r="O57" s="84"/>
      <c r="P57" s="74"/>
      <c r="Q57" s="109"/>
      <c r="R57" s="43"/>
      <c r="S57" s="43"/>
      <c r="T57" s="44"/>
      <c r="U57" s="43"/>
      <c r="V57" s="43"/>
    </row>
    <row r="58" spans="1:22">
      <c r="A58" s="41">
        <v>2008</v>
      </c>
      <c r="B58" s="46" t="s">
        <v>11</v>
      </c>
      <c r="C58" s="62">
        <v>476.93</v>
      </c>
      <c r="D58" s="43">
        <v>3343.82</v>
      </c>
      <c r="E58" s="43"/>
      <c r="F58" s="61">
        <v>189.9</v>
      </c>
      <c r="G58" s="61">
        <v>55.883521115806452</v>
      </c>
      <c r="H58" s="84">
        <v>36.840000000000003</v>
      </c>
      <c r="I58" s="74" t="s">
        <v>12</v>
      </c>
      <c r="J58" s="43"/>
      <c r="K58" s="44"/>
      <c r="L58" s="44"/>
      <c r="M58" s="43"/>
      <c r="N58" s="43"/>
      <c r="O58" s="84"/>
      <c r="P58" s="74"/>
      <c r="Q58" s="109"/>
      <c r="R58" s="43"/>
      <c r="S58" s="43"/>
      <c r="T58" s="44"/>
      <c r="U58" s="43"/>
      <c r="V58" s="43"/>
    </row>
    <row r="59" spans="1:22">
      <c r="A59" s="41">
        <v>2008</v>
      </c>
      <c r="B59" s="42" t="s">
        <v>13</v>
      </c>
      <c r="C59" s="109">
        <v>451.9</v>
      </c>
      <c r="D59" s="43">
        <v>3172.57</v>
      </c>
      <c r="E59" s="43"/>
      <c r="F59" s="61">
        <v>180.3</v>
      </c>
      <c r="G59" s="61">
        <v>52.563563311935482</v>
      </c>
      <c r="H59" s="84">
        <v>36.26</v>
      </c>
      <c r="I59" s="74" t="s">
        <v>14</v>
      </c>
      <c r="J59" s="43"/>
      <c r="K59" s="44"/>
      <c r="L59" s="44"/>
      <c r="M59" s="43"/>
      <c r="N59" s="43"/>
      <c r="O59" s="84"/>
      <c r="P59" s="74"/>
      <c r="Q59" s="109"/>
      <c r="R59" s="43"/>
      <c r="S59" s="43"/>
      <c r="T59" s="44"/>
      <c r="U59" s="43"/>
      <c r="V59" s="43"/>
    </row>
    <row r="60" spans="1:22">
      <c r="A60" s="41">
        <v>2008</v>
      </c>
      <c r="B60" s="42" t="s">
        <v>15</v>
      </c>
      <c r="C60" s="109">
        <v>434.69</v>
      </c>
      <c r="D60" s="43">
        <v>3038.55</v>
      </c>
      <c r="E60" s="43"/>
      <c r="F60" s="61">
        <v>172.01</v>
      </c>
      <c r="G60" s="61">
        <v>50.576275744833332</v>
      </c>
      <c r="H60" s="84">
        <v>36.340000000000003</v>
      </c>
      <c r="I60" s="74" t="s">
        <v>16</v>
      </c>
      <c r="J60" s="43"/>
      <c r="K60" s="44"/>
      <c r="L60" s="44"/>
      <c r="M60" s="43"/>
      <c r="N60" s="43"/>
      <c r="O60" s="84"/>
      <c r="P60" s="74"/>
      <c r="Q60" s="109"/>
      <c r="R60" s="43"/>
      <c r="S60" s="43"/>
      <c r="T60" s="44"/>
      <c r="U60" s="43"/>
      <c r="V60" s="43"/>
    </row>
    <row r="61" spans="1:22">
      <c r="A61" s="41">
        <v>2008</v>
      </c>
      <c r="B61" s="42" t="s">
        <v>17</v>
      </c>
      <c r="C61" s="109">
        <v>407.62</v>
      </c>
      <c r="D61" s="43">
        <v>2829.81</v>
      </c>
      <c r="E61" s="43"/>
      <c r="F61" s="61">
        <v>161</v>
      </c>
      <c r="G61" s="61">
        <v>50.447125680000006</v>
      </c>
      <c r="H61" s="84">
        <v>35.28</v>
      </c>
      <c r="I61" s="74" t="s">
        <v>18</v>
      </c>
      <c r="J61" s="43"/>
      <c r="K61" s="44"/>
      <c r="L61" s="44"/>
      <c r="M61" s="43"/>
      <c r="N61" s="43"/>
      <c r="O61" s="84"/>
      <c r="P61" s="74"/>
      <c r="Q61" s="109"/>
      <c r="R61" s="43"/>
      <c r="S61" s="43"/>
      <c r="T61" s="44"/>
      <c r="U61" s="43"/>
      <c r="V61" s="43"/>
    </row>
    <row r="62" spans="1:22">
      <c r="A62" s="41">
        <v>2008</v>
      </c>
      <c r="B62" s="42" t="s">
        <v>19</v>
      </c>
      <c r="C62" s="109">
        <v>389.18</v>
      </c>
      <c r="D62" s="43">
        <v>2718.71</v>
      </c>
      <c r="E62" s="43"/>
      <c r="F62" s="61">
        <v>152.75</v>
      </c>
      <c r="G62" s="61">
        <v>49.603820951500005</v>
      </c>
      <c r="H62" s="84">
        <v>34.74</v>
      </c>
      <c r="I62" s="74" t="s">
        <v>20</v>
      </c>
      <c r="J62" s="43"/>
      <c r="K62" s="44"/>
      <c r="L62" s="44"/>
      <c r="M62" s="43"/>
      <c r="N62" s="43"/>
      <c r="O62" s="84"/>
      <c r="P62" s="74"/>
      <c r="Q62" s="109"/>
      <c r="R62" s="43"/>
      <c r="S62" s="43"/>
      <c r="T62" s="44"/>
      <c r="U62" s="43"/>
      <c r="V62" s="43"/>
    </row>
    <row r="63" spans="1:22" ht="15.75" thickBot="1">
      <c r="A63" s="49">
        <v>2008</v>
      </c>
      <c r="B63" s="50" t="s">
        <v>21</v>
      </c>
      <c r="C63" s="51">
        <v>417.18</v>
      </c>
      <c r="D63" s="52">
        <v>2935.04</v>
      </c>
      <c r="E63" s="52"/>
      <c r="F63" s="54">
        <v>162.12</v>
      </c>
      <c r="G63" s="54">
        <v>53.008198264838711</v>
      </c>
      <c r="H63" s="80">
        <v>37.94</v>
      </c>
      <c r="I63" s="75" t="s">
        <v>33</v>
      </c>
      <c r="J63" s="55">
        <v>450.23666666666668</v>
      </c>
      <c r="K63" s="52">
        <v>3134.8</v>
      </c>
      <c r="L63" s="52"/>
      <c r="M63" s="54">
        <v>177.04</v>
      </c>
      <c r="N63" s="54">
        <v>53.69909115381904</v>
      </c>
      <c r="O63" s="80">
        <v>36.409999999999997</v>
      </c>
      <c r="P63" s="75"/>
      <c r="Q63" s="51"/>
      <c r="R63" s="52"/>
      <c r="S63" s="52"/>
      <c r="T63" s="53"/>
      <c r="U63" s="52"/>
      <c r="V63" s="52"/>
    </row>
    <row r="64" spans="1:22">
      <c r="A64" s="47">
        <v>2009</v>
      </c>
      <c r="B64" s="19" t="s">
        <v>3</v>
      </c>
      <c r="C64" s="29">
        <v>402.61</v>
      </c>
      <c r="D64" s="20">
        <v>3544.27</v>
      </c>
      <c r="E64" s="20"/>
      <c r="F64" s="21">
        <v>161</v>
      </c>
      <c r="G64" s="21">
        <v>53.60393138483871</v>
      </c>
      <c r="H64" s="89">
        <v>42.36</v>
      </c>
      <c r="I64" s="76" t="s">
        <v>3</v>
      </c>
      <c r="J64" s="29">
        <v>402.61</v>
      </c>
      <c r="K64" s="25">
        <v>3544.27</v>
      </c>
      <c r="L64" s="25"/>
      <c r="M64" s="21">
        <v>161</v>
      </c>
      <c r="N64" s="21">
        <v>53.60393138483871</v>
      </c>
      <c r="O64" s="89">
        <v>42.36</v>
      </c>
      <c r="P64" s="76" t="s">
        <v>23</v>
      </c>
      <c r="Q64" s="110">
        <v>423.49666666666667</v>
      </c>
      <c r="R64" s="20">
        <v>3613.78</v>
      </c>
      <c r="S64" s="20"/>
      <c r="T64" s="21">
        <v>180.88</v>
      </c>
      <c r="U64" s="21">
        <v>53.557319464253077</v>
      </c>
      <c r="V64" s="20">
        <v>44.42</v>
      </c>
    </row>
    <row r="65" spans="1:22">
      <c r="A65" s="41">
        <v>2009</v>
      </c>
      <c r="B65" s="42" t="s">
        <v>2</v>
      </c>
      <c r="C65" s="109">
        <v>390.61</v>
      </c>
      <c r="D65" s="43">
        <v>3595.02</v>
      </c>
      <c r="E65" s="43"/>
      <c r="F65" s="61">
        <v>185.48</v>
      </c>
      <c r="G65" s="61">
        <v>52.132998560178578</v>
      </c>
      <c r="H65" s="84">
        <v>45.7</v>
      </c>
      <c r="I65" s="74" t="s">
        <v>10</v>
      </c>
      <c r="J65" s="43"/>
      <c r="K65" s="44"/>
      <c r="L65" s="44"/>
      <c r="M65" s="43"/>
      <c r="N65" s="43"/>
      <c r="O65" s="84"/>
      <c r="P65" s="74" t="s">
        <v>24</v>
      </c>
      <c r="Q65" s="109">
        <v>504.6366666666666</v>
      </c>
      <c r="R65" s="43">
        <v>3821.69</v>
      </c>
      <c r="S65" s="43"/>
      <c r="T65" s="61">
        <v>204.75</v>
      </c>
      <c r="U65" s="61">
        <v>58.863867723467742</v>
      </c>
      <c r="V65" s="43">
        <v>43.8</v>
      </c>
    </row>
    <row r="66" spans="1:22">
      <c r="A66" s="41">
        <v>2009</v>
      </c>
      <c r="B66" s="42" t="s">
        <v>1</v>
      </c>
      <c r="C66" s="109">
        <v>477.27</v>
      </c>
      <c r="D66" s="43">
        <v>3703.88</v>
      </c>
      <c r="E66" s="43"/>
      <c r="F66" s="61">
        <v>196.15</v>
      </c>
      <c r="G66" s="61">
        <v>54.935028447741928</v>
      </c>
      <c r="H66" s="84">
        <v>45.28</v>
      </c>
      <c r="I66" s="74" t="s">
        <v>52</v>
      </c>
      <c r="J66" s="62"/>
      <c r="K66" s="43"/>
      <c r="L66" s="43"/>
      <c r="M66" s="61"/>
      <c r="N66" s="61"/>
      <c r="O66" s="84"/>
      <c r="P66" s="74" t="s">
        <v>25</v>
      </c>
      <c r="Q66" s="62">
        <v>533.06333333333328</v>
      </c>
      <c r="R66" s="43">
        <v>4031.58</v>
      </c>
      <c r="S66" s="43"/>
      <c r="T66" s="61">
        <v>215.52</v>
      </c>
      <c r="U66" s="61">
        <v>62.427592858172041</v>
      </c>
      <c r="V66" s="43">
        <v>44.76</v>
      </c>
    </row>
    <row r="67" spans="1:22">
      <c r="A67" s="41">
        <v>2009</v>
      </c>
      <c r="B67" s="42" t="s">
        <v>4</v>
      </c>
      <c r="C67" s="109">
        <v>491.06</v>
      </c>
      <c r="D67" s="43">
        <v>3732.15</v>
      </c>
      <c r="E67" s="43"/>
      <c r="F67" s="61">
        <v>198.81</v>
      </c>
      <c r="G67" s="61">
        <v>57.01654316683333</v>
      </c>
      <c r="H67" s="84">
        <v>44.26</v>
      </c>
      <c r="I67" s="74" t="s">
        <v>5</v>
      </c>
      <c r="J67" s="43"/>
      <c r="K67" s="44"/>
      <c r="L67" s="44"/>
      <c r="M67" s="43"/>
      <c r="N67" s="43"/>
      <c r="O67" s="84"/>
      <c r="P67" s="74" t="s">
        <v>26</v>
      </c>
      <c r="Q67" s="62">
        <v>568.20666666666659</v>
      </c>
      <c r="R67" s="43">
        <v>4092.98</v>
      </c>
      <c r="S67" s="43"/>
      <c r="T67" s="61">
        <v>221.55</v>
      </c>
      <c r="U67" s="61">
        <v>64.855936620594989</v>
      </c>
      <c r="V67" s="43">
        <v>43.55</v>
      </c>
    </row>
    <row r="68" spans="1:22">
      <c r="A68" s="41">
        <v>2009</v>
      </c>
      <c r="B68" s="42" t="s">
        <v>6</v>
      </c>
      <c r="C68" s="109">
        <v>508.68</v>
      </c>
      <c r="D68" s="43">
        <v>3782.07</v>
      </c>
      <c r="E68" s="43"/>
      <c r="F68" s="61">
        <v>204.7</v>
      </c>
      <c r="G68" s="61">
        <v>58.711140457903227</v>
      </c>
      <c r="H68" s="84">
        <v>43.62</v>
      </c>
      <c r="I68" s="74" t="s">
        <v>7</v>
      </c>
      <c r="J68" s="43"/>
      <c r="K68" s="44"/>
      <c r="L68" s="44"/>
      <c r="M68" s="43"/>
      <c r="N68" s="43"/>
      <c r="O68" s="84"/>
      <c r="P68" s="74"/>
      <c r="Q68" s="109"/>
      <c r="R68" s="43"/>
      <c r="S68" s="43"/>
      <c r="T68" s="44"/>
      <c r="U68" s="43"/>
      <c r="V68" s="43"/>
    </row>
    <row r="69" spans="1:22">
      <c r="A69" s="41">
        <v>2009</v>
      </c>
      <c r="B69" s="42" t="s">
        <v>8</v>
      </c>
      <c r="C69" s="109">
        <v>514.16999999999996</v>
      </c>
      <c r="D69" s="43">
        <v>3954.37</v>
      </c>
      <c r="E69" s="43"/>
      <c r="F69" s="61">
        <v>210.73</v>
      </c>
      <c r="G69" s="61">
        <v>60.863919545666668</v>
      </c>
      <c r="H69" s="84">
        <v>43.51</v>
      </c>
      <c r="I69" s="74" t="s">
        <v>9</v>
      </c>
      <c r="J69" s="43"/>
      <c r="K69" s="44"/>
      <c r="L69" s="44"/>
      <c r="M69" s="43"/>
      <c r="N69" s="43"/>
      <c r="O69" s="84"/>
      <c r="P69" s="74"/>
      <c r="Q69" s="109"/>
      <c r="R69" s="43"/>
      <c r="S69" s="43"/>
      <c r="T69" s="44"/>
      <c r="U69" s="43"/>
      <c r="V69" s="43"/>
    </row>
    <row r="70" spans="1:22">
      <c r="A70" s="41">
        <v>2009</v>
      </c>
      <c r="B70" s="46" t="s">
        <v>11</v>
      </c>
      <c r="C70" s="109">
        <v>514.15</v>
      </c>
      <c r="D70" s="43">
        <v>3998.73</v>
      </c>
      <c r="E70" s="43"/>
      <c r="F70" s="61">
        <v>212.26</v>
      </c>
      <c r="G70" s="61">
        <v>61.019581020322576</v>
      </c>
      <c r="H70" s="84">
        <v>44.35</v>
      </c>
      <c r="I70" s="74" t="s">
        <v>12</v>
      </c>
      <c r="J70" s="43"/>
      <c r="K70" s="44"/>
      <c r="L70" s="44"/>
      <c r="M70" s="43"/>
      <c r="N70" s="43"/>
      <c r="O70" s="84"/>
      <c r="P70" s="74"/>
      <c r="Q70" s="109"/>
      <c r="R70" s="43"/>
      <c r="S70" s="43"/>
      <c r="T70" s="44"/>
      <c r="U70" s="43"/>
      <c r="V70" s="43"/>
    </row>
    <row r="71" spans="1:22">
      <c r="A71" s="41">
        <v>2009</v>
      </c>
      <c r="B71" s="42" t="s">
        <v>13</v>
      </c>
      <c r="C71" s="109">
        <v>531.99</v>
      </c>
      <c r="D71" s="43">
        <v>4036.74</v>
      </c>
      <c r="E71" s="43"/>
      <c r="F71" s="61">
        <v>214.83</v>
      </c>
      <c r="G71" s="61">
        <v>62.33991281919355</v>
      </c>
      <c r="H71" s="84">
        <v>45.08</v>
      </c>
      <c r="I71" s="74" t="s">
        <v>14</v>
      </c>
      <c r="J71" s="43"/>
      <c r="K71" s="44"/>
      <c r="L71" s="44"/>
      <c r="M71" s="43"/>
      <c r="N71" s="43"/>
      <c r="O71" s="84"/>
      <c r="P71" s="74"/>
      <c r="Q71" s="109"/>
      <c r="R71" s="43"/>
      <c r="S71" s="43"/>
      <c r="T71" s="44"/>
      <c r="U71" s="43"/>
      <c r="V71" s="43"/>
    </row>
    <row r="72" spans="1:22">
      <c r="A72" s="41">
        <v>2009</v>
      </c>
      <c r="B72" s="42" t="s">
        <v>15</v>
      </c>
      <c r="C72" s="109">
        <v>553.04999999999995</v>
      </c>
      <c r="D72" s="43">
        <v>4059.5</v>
      </c>
      <c r="E72" s="43"/>
      <c r="F72" s="61">
        <v>219.49</v>
      </c>
      <c r="G72" s="61">
        <v>63.923284735000003</v>
      </c>
      <c r="H72" s="84">
        <v>44.83</v>
      </c>
      <c r="I72" s="74" t="s">
        <v>16</v>
      </c>
      <c r="J72" s="43"/>
      <c r="K72" s="44"/>
      <c r="L72" s="44"/>
      <c r="M72" s="43"/>
      <c r="N72" s="43"/>
      <c r="O72" s="84"/>
      <c r="P72" s="74"/>
      <c r="Q72" s="109"/>
      <c r="R72" s="43"/>
      <c r="S72" s="43"/>
      <c r="T72" s="44"/>
      <c r="U72" s="43"/>
      <c r="V72" s="43"/>
    </row>
    <row r="73" spans="1:22">
      <c r="A73" s="41">
        <v>2009</v>
      </c>
      <c r="B73" s="42" t="s">
        <v>17</v>
      </c>
      <c r="C73" s="109">
        <v>571.57000000000005</v>
      </c>
      <c r="D73" s="43">
        <v>4052.93</v>
      </c>
      <c r="E73" s="43"/>
      <c r="F73" s="61">
        <v>223.35</v>
      </c>
      <c r="G73" s="61">
        <v>64.570448863709672</v>
      </c>
      <c r="H73" s="84">
        <v>43.65</v>
      </c>
      <c r="I73" s="74" t="s">
        <v>18</v>
      </c>
      <c r="J73" s="43"/>
      <c r="K73" s="44"/>
      <c r="L73" s="44"/>
      <c r="M73" s="43"/>
      <c r="N73" s="43"/>
      <c r="O73" s="84"/>
      <c r="P73" s="74"/>
      <c r="Q73" s="109"/>
      <c r="R73" s="43"/>
      <c r="S73" s="43"/>
      <c r="T73" s="44"/>
      <c r="U73" s="43"/>
      <c r="V73" s="43"/>
    </row>
    <row r="74" spans="1:22">
      <c r="A74" s="41">
        <v>2009</v>
      </c>
      <c r="B74" s="42" t="s">
        <v>19</v>
      </c>
      <c r="C74" s="109">
        <v>577.54999999999995</v>
      </c>
      <c r="D74" s="43">
        <v>4070.76</v>
      </c>
      <c r="E74" s="43"/>
      <c r="F74" s="61">
        <v>223.57</v>
      </c>
      <c r="G74" s="61">
        <v>65.253349240333336</v>
      </c>
      <c r="H74" s="84">
        <v>43.18</v>
      </c>
      <c r="I74" s="74" t="s">
        <v>20</v>
      </c>
      <c r="J74" s="43"/>
      <c r="K74" s="44"/>
      <c r="L74" s="44"/>
      <c r="M74" s="43"/>
      <c r="N74" s="43"/>
      <c r="O74" s="84"/>
      <c r="P74" s="74"/>
      <c r="Q74" s="109"/>
      <c r="R74" s="43"/>
      <c r="S74" s="43"/>
      <c r="T74" s="44"/>
      <c r="U74" s="43"/>
      <c r="V74" s="43"/>
    </row>
    <row r="75" spans="1:22" ht="15.75" thickBot="1">
      <c r="A75" s="49">
        <v>2009</v>
      </c>
      <c r="B75" s="50" t="s">
        <v>21</v>
      </c>
      <c r="C75" s="51">
        <v>555.5</v>
      </c>
      <c r="D75" s="52">
        <v>4156</v>
      </c>
      <c r="E75" s="52"/>
      <c r="F75" s="54">
        <v>217.73</v>
      </c>
      <c r="G75" s="54">
        <v>64.74401175774193</v>
      </c>
      <c r="H75" s="80">
        <v>43.81</v>
      </c>
      <c r="I75" s="75" t="s">
        <v>27</v>
      </c>
      <c r="J75" s="55">
        <v>507.35083333333336</v>
      </c>
      <c r="K75" s="52">
        <v>3885.38</v>
      </c>
      <c r="L75" s="52"/>
      <c r="M75" s="54">
        <v>205.67</v>
      </c>
      <c r="N75" s="54">
        <v>59.926200000000001</v>
      </c>
      <c r="O75" s="80">
        <v>44.13</v>
      </c>
      <c r="P75" s="75"/>
      <c r="Q75" s="51"/>
      <c r="R75" s="52"/>
      <c r="S75" s="52"/>
      <c r="T75" s="53"/>
      <c r="U75" s="52"/>
      <c r="V75" s="52"/>
    </row>
    <row r="76" spans="1:22">
      <c r="A76" s="47">
        <v>2010</v>
      </c>
      <c r="B76" s="19" t="s">
        <v>3</v>
      </c>
      <c r="C76" s="110">
        <v>538.03</v>
      </c>
      <c r="D76" s="20">
        <v>4081.58</v>
      </c>
      <c r="E76" s="20"/>
      <c r="F76" s="21">
        <v>211.84</v>
      </c>
      <c r="G76" s="21">
        <v>63.240900000000003</v>
      </c>
      <c r="H76" s="104">
        <v>42.82</v>
      </c>
      <c r="I76" s="76" t="s">
        <v>3</v>
      </c>
      <c r="J76" s="110">
        <v>538.03</v>
      </c>
      <c r="K76" s="20">
        <v>4081.58</v>
      </c>
      <c r="L76" s="20"/>
      <c r="M76" s="21">
        <v>211.84</v>
      </c>
      <c r="N76" s="21">
        <v>63.240900000000003</v>
      </c>
      <c r="O76" s="104">
        <v>42.82</v>
      </c>
      <c r="P76" s="76" t="s">
        <v>23</v>
      </c>
      <c r="Q76" s="29">
        <v>531.27</v>
      </c>
      <c r="R76" s="20">
        <v>4027.78</v>
      </c>
      <c r="S76" s="20"/>
      <c r="T76" s="21">
        <v>204.86</v>
      </c>
      <c r="U76" s="29">
        <v>61.706866666666663</v>
      </c>
      <c r="V76" s="20">
        <v>41.39</v>
      </c>
    </row>
    <row r="77" spans="1:22">
      <c r="A77" s="41">
        <v>2010</v>
      </c>
      <c r="B77" s="42" t="s">
        <v>2</v>
      </c>
      <c r="C77" s="109">
        <v>520.65</v>
      </c>
      <c r="D77" s="43">
        <v>3980.75</v>
      </c>
      <c r="E77" s="43"/>
      <c r="F77" s="61">
        <v>202.77</v>
      </c>
      <c r="G77" s="61">
        <v>60.968600000000002</v>
      </c>
      <c r="H77" s="84">
        <v>41.27</v>
      </c>
      <c r="I77" s="74" t="s">
        <v>10</v>
      </c>
      <c r="J77" s="43"/>
      <c r="K77" s="44"/>
      <c r="L77" s="44"/>
      <c r="M77" s="43"/>
      <c r="N77" s="43"/>
      <c r="O77" s="84"/>
      <c r="P77" s="74" t="s">
        <v>24</v>
      </c>
      <c r="Q77" s="62">
        <v>489.90757575757578</v>
      </c>
      <c r="R77" s="43">
        <v>3809.61</v>
      </c>
      <c r="S77" s="43"/>
      <c r="T77" s="61">
        <v>187.03</v>
      </c>
      <c r="U77" s="62">
        <v>58.589466666666674</v>
      </c>
      <c r="V77" s="43">
        <v>38.56</v>
      </c>
    </row>
    <row r="78" spans="1:22">
      <c r="A78" s="41">
        <v>2010</v>
      </c>
      <c r="B78" s="42" t="s">
        <v>1</v>
      </c>
      <c r="C78" s="109">
        <v>535</v>
      </c>
      <c r="D78" s="43">
        <v>4021.66</v>
      </c>
      <c r="E78" s="43"/>
      <c r="F78" s="61">
        <v>199.97</v>
      </c>
      <c r="G78" s="61">
        <v>60.911099999999998</v>
      </c>
      <c r="H78" s="84">
        <v>40.130000000000003</v>
      </c>
      <c r="I78" s="74" t="s">
        <v>52</v>
      </c>
      <c r="J78" s="62">
        <v>531.27</v>
      </c>
      <c r="K78" s="43">
        <v>4027.78</v>
      </c>
      <c r="L78" s="43"/>
      <c r="M78" s="61">
        <v>204.86</v>
      </c>
      <c r="N78" s="62">
        <v>61.706866666666663</v>
      </c>
      <c r="O78" s="84">
        <v>41.39</v>
      </c>
      <c r="P78" s="74" t="s">
        <v>25</v>
      </c>
      <c r="Q78" s="62">
        <v>472.51</v>
      </c>
      <c r="R78" s="43">
        <v>3871.09</v>
      </c>
      <c r="S78" s="43"/>
      <c r="T78" s="61">
        <v>190.16</v>
      </c>
      <c r="U78" s="62">
        <v>60.182333333333332</v>
      </c>
      <c r="V78" s="43">
        <v>39.47</v>
      </c>
    </row>
    <row r="79" spans="1:22">
      <c r="A79" s="41">
        <v>2010</v>
      </c>
      <c r="B79" s="42" t="s">
        <v>4</v>
      </c>
      <c r="C79" s="109">
        <v>529.86</v>
      </c>
      <c r="D79" s="43">
        <v>3986.2</v>
      </c>
      <c r="E79" s="43"/>
      <c r="F79" s="61">
        <v>197.13</v>
      </c>
      <c r="G79" s="61">
        <v>60.960999999999999</v>
      </c>
      <c r="H79" s="84">
        <v>39.229999999999997</v>
      </c>
      <c r="I79" s="74" t="s">
        <v>5</v>
      </c>
      <c r="J79" s="43"/>
      <c r="K79" s="44"/>
      <c r="L79" s="44"/>
      <c r="M79" s="43"/>
      <c r="N79" s="43"/>
      <c r="O79" s="84"/>
      <c r="P79" s="74" t="s">
        <v>26</v>
      </c>
      <c r="Q79" s="62">
        <v>490.42</v>
      </c>
      <c r="R79" s="43">
        <v>4097.8900000000003</v>
      </c>
      <c r="S79" s="43"/>
      <c r="T79" s="61">
        <v>200.64</v>
      </c>
      <c r="U79" s="62">
        <v>63.762666666666668</v>
      </c>
      <c r="V79" s="43">
        <v>41.76</v>
      </c>
    </row>
    <row r="80" spans="1:22">
      <c r="A80" s="41">
        <v>2010</v>
      </c>
      <c r="B80" s="42" t="s">
        <v>6</v>
      </c>
      <c r="C80" s="62">
        <v>483.93</v>
      </c>
      <c r="D80" s="43">
        <v>3765.77</v>
      </c>
      <c r="E80" s="43"/>
      <c r="F80" s="61">
        <v>184.38</v>
      </c>
      <c r="G80" s="61">
        <v>58.237000000000002</v>
      </c>
      <c r="H80" s="84">
        <v>38.340000000000003</v>
      </c>
      <c r="I80" s="74" t="s">
        <v>7</v>
      </c>
      <c r="J80" s="43"/>
      <c r="K80" s="44"/>
      <c r="L80" s="44"/>
      <c r="M80" s="43"/>
      <c r="N80" s="43"/>
      <c r="O80" s="84"/>
      <c r="P80" s="74"/>
      <c r="Q80" s="109"/>
      <c r="R80" s="43"/>
      <c r="S80" s="43"/>
      <c r="T80" s="44"/>
      <c r="U80" s="43"/>
      <c r="V80" s="43"/>
    </row>
    <row r="81" spans="1:22">
      <c r="A81" s="41">
        <v>2010</v>
      </c>
      <c r="B81" s="42" t="s">
        <v>8</v>
      </c>
      <c r="C81" s="62">
        <v>455.93272727272728</v>
      </c>
      <c r="D81" s="43">
        <v>3683.24</v>
      </c>
      <c r="E81" s="43"/>
      <c r="F81" s="61">
        <v>179.59</v>
      </c>
      <c r="G81" s="61">
        <v>56.570399999999999</v>
      </c>
      <c r="H81" s="84">
        <v>38.11</v>
      </c>
      <c r="I81" s="74" t="s">
        <v>9</v>
      </c>
      <c r="J81" s="62">
        <v>510.57</v>
      </c>
      <c r="K81" s="43">
        <v>3917.18</v>
      </c>
      <c r="L81" s="43"/>
      <c r="M81" s="61">
        <v>195.946666666667</v>
      </c>
      <c r="N81" s="61">
        <v>60.14815392401465</v>
      </c>
      <c r="O81" s="84">
        <v>39.950000000000003</v>
      </c>
      <c r="P81" s="74"/>
      <c r="Q81" s="109"/>
      <c r="R81" s="43"/>
      <c r="S81" s="43"/>
      <c r="T81" s="44"/>
      <c r="U81" s="43"/>
      <c r="V81" s="43"/>
    </row>
    <row r="82" spans="1:22">
      <c r="A82" s="41">
        <v>2010</v>
      </c>
      <c r="B82" s="46" t="s">
        <v>11</v>
      </c>
      <c r="C82" s="62">
        <v>469.96090909090913</v>
      </c>
      <c r="D82" s="43">
        <v>3814.94</v>
      </c>
      <c r="E82" s="43"/>
      <c r="F82" s="61">
        <v>187.97</v>
      </c>
      <c r="G82" s="61">
        <v>59.601599999999998</v>
      </c>
      <c r="H82" s="84">
        <v>39.090000000000003</v>
      </c>
      <c r="I82" s="74" t="s">
        <v>12</v>
      </c>
      <c r="J82" s="43"/>
      <c r="K82" s="44"/>
      <c r="L82" s="44"/>
      <c r="M82" s="43"/>
      <c r="N82" s="43"/>
      <c r="O82" s="84"/>
      <c r="P82" s="74"/>
      <c r="Q82" s="109"/>
      <c r="R82" s="43"/>
      <c r="S82" s="43"/>
      <c r="T82" s="44"/>
      <c r="U82" s="43"/>
      <c r="V82" s="43"/>
    </row>
    <row r="83" spans="1:22">
      <c r="A83" s="41">
        <v>2010</v>
      </c>
      <c r="B83" s="42" t="s">
        <v>13</v>
      </c>
      <c r="C83" s="62">
        <v>473.05272727272717</v>
      </c>
      <c r="D83" s="43">
        <v>3866.06</v>
      </c>
      <c r="E83" s="43"/>
      <c r="F83" s="61">
        <v>190.62</v>
      </c>
      <c r="G83" s="61">
        <v>60.192100000000003</v>
      </c>
      <c r="H83" s="84">
        <v>39.22</v>
      </c>
      <c r="I83" s="74" t="s">
        <v>14</v>
      </c>
      <c r="J83" s="43"/>
      <c r="K83" s="44"/>
      <c r="L83" s="44"/>
      <c r="M83" s="43"/>
      <c r="N83" s="43"/>
      <c r="O83" s="84"/>
      <c r="P83" s="74"/>
      <c r="Q83" s="109"/>
      <c r="R83" s="43"/>
      <c r="S83" s="43"/>
      <c r="T83" s="44"/>
      <c r="U83" s="43"/>
      <c r="V83" s="43"/>
    </row>
    <row r="84" spans="1:22">
      <c r="A84" s="41">
        <v>2010</v>
      </c>
      <c r="B84" s="42" t="s">
        <v>15</v>
      </c>
      <c r="C84" s="62">
        <v>474.52904761904756</v>
      </c>
      <c r="D84" s="43">
        <v>3933.17</v>
      </c>
      <c r="E84" s="43"/>
      <c r="F84" s="61">
        <v>191.88</v>
      </c>
      <c r="G84" s="61">
        <v>60.753300000000003</v>
      </c>
      <c r="H84" s="84">
        <v>40.1</v>
      </c>
      <c r="I84" s="74" t="s">
        <v>16</v>
      </c>
      <c r="J84" s="62">
        <v>497.88</v>
      </c>
      <c r="K84" s="43">
        <v>3901.76</v>
      </c>
      <c r="L84" s="43"/>
      <c r="M84" s="61">
        <v>194.01666666666668</v>
      </c>
      <c r="N84" s="61">
        <v>60.159542442491251</v>
      </c>
      <c r="O84" s="84">
        <v>39.79</v>
      </c>
      <c r="P84" s="74"/>
      <c r="Q84" s="109"/>
      <c r="R84" s="43"/>
      <c r="S84" s="43"/>
      <c r="T84" s="44"/>
      <c r="U84" s="43"/>
      <c r="V84" s="43"/>
    </row>
    <row r="85" spans="1:22">
      <c r="A85" s="41">
        <v>2010</v>
      </c>
      <c r="B85" s="42" t="s">
        <v>17</v>
      </c>
      <c r="C85" s="62">
        <v>500.46454545454543</v>
      </c>
      <c r="D85" s="43">
        <v>4166.04</v>
      </c>
      <c r="E85" s="43"/>
      <c r="F85" s="61">
        <v>204.89</v>
      </c>
      <c r="G85" s="61">
        <v>64.680300000000003</v>
      </c>
      <c r="H85" s="84">
        <v>42.1</v>
      </c>
      <c r="I85" s="74" t="s">
        <v>18</v>
      </c>
      <c r="J85" s="43"/>
      <c r="K85" s="44"/>
      <c r="L85" s="44"/>
      <c r="M85" s="43"/>
      <c r="N85" s="43"/>
      <c r="O85" s="84"/>
      <c r="P85" s="74"/>
      <c r="Q85" s="109"/>
      <c r="R85" s="43"/>
      <c r="S85" s="43"/>
      <c r="T85" s="44"/>
      <c r="U85" s="43"/>
      <c r="V85" s="43"/>
    </row>
    <row r="86" spans="1:22">
      <c r="A86" s="41">
        <v>2010</v>
      </c>
      <c r="B86" s="42" t="s">
        <v>19</v>
      </c>
      <c r="C86" s="62">
        <v>494.35772727272729</v>
      </c>
      <c r="D86" s="43">
        <v>4151.87</v>
      </c>
      <c r="E86" s="43"/>
      <c r="F86" s="61">
        <v>202.42</v>
      </c>
      <c r="G86" s="61">
        <v>64.430300000000003</v>
      </c>
      <c r="H86" s="84">
        <v>42.4</v>
      </c>
      <c r="I86" s="74" t="s">
        <v>20</v>
      </c>
      <c r="J86" s="43"/>
      <c r="K86" s="44"/>
      <c r="L86" s="44"/>
      <c r="M86" s="43"/>
      <c r="N86" s="43"/>
      <c r="O86" s="84"/>
      <c r="P86" s="74"/>
      <c r="Q86" s="109"/>
      <c r="R86" s="43"/>
      <c r="S86" s="43"/>
      <c r="T86" s="44"/>
      <c r="U86" s="43"/>
      <c r="V86" s="43"/>
    </row>
    <row r="87" spans="1:22" ht="15.75" thickBot="1">
      <c r="A87" s="49">
        <v>2010</v>
      </c>
      <c r="B87" s="50" t="s">
        <v>21</v>
      </c>
      <c r="C87" s="55">
        <v>476.44958333333329</v>
      </c>
      <c r="D87" s="52">
        <v>3978.45</v>
      </c>
      <c r="E87" s="52"/>
      <c r="F87" s="54">
        <v>194.61</v>
      </c>
      <c r="G87" s="54">
        <v>62.177399999999999</v>
      </c>
      <c r="H87" s="80">
        <v>40.79</v>
      </c>
      <c r="I87" s="75" t="s">
        <v>28</v>
      </c>
      <c r="J87" s="55">
        <v>496.03037747312402</v>
      </c>
      <c r="K87" s="52">
        <v>3949.89</v>
      </c>
      <c r="L87" s="52"/>
      <c r="M87" s="54">
        <v>195.67</v>
      </c>
      <c r="N87" s="55">
        <v>61.06033333333334</v>
      </c>
      <c r="O87" s="80">
        <v>40.270000000000003</v>
      </c>
      <c r="P87" s="75"/>
      <c r="Q87" s="51"/>
      <c r="R87" s="52"/>
      <c r="S87" s="52"/>
      <c r="T87" s="53"/>
      <c r="U87" s="52"/>
      <c r="V87" s="52"/>
    </row>
    <row r="88" spans="1:22">
      <c r="A88" s="47">
        <v>2011</v>
      </c>
      <c r="B88" s="19" t="s">
        <v>3</v>
      </c>
      <c r="C88" s="29">
        <v>488.42733333333337</v>
      </c>
      <c r="D88" s="20">
        <v>4020.71</v>
      </c>
      <c r="E88" s="20"/>
      <c r="F88" s="21">
        <v>196.55</v>
      </c>
      <c r="G88" s="21">
        <v>63.302100000000003</v>
      </c>
      <c r="H88" s="89">
        <v>40.35</v>
      </c>
      <c r="I88" s="76" t="s">
        <v>3</v>
      </c>
      <c r="J88" s="29">
        <v>488.42733333333337</v>
      </c>
      <c r="K88" s="20">
        <v>4020.71</v>
      </c>
      <c r="L88" s="20"/>
      <c r="M88" s="21">
        <v>196.55</v>
      </c>
      <c r="N88" s="21">
        <v>63.302100000000003</v>
      </c>
      <c r="O88" s="89">
        <v>40.35</v>
      </c>
      <c r="P88" s="76" t="s">
        <v>23</v>
      </c>
      <c r="Q88" s="29">
        <v>500.95939249639258</v>
      </c>
      <c r="R88" s="20">
        <v>4119.57</v>
      </c>
      <c r="S88" s="20"/>
      <c r="T88" s="21">
        <v>199.91</v>
      </c>
      <c r="U88" s="21">
        <v>64.729766666666663</v>
      </c>
      <c r="V88" s="20">
        <v>40.03</v>
      </c>
    </row>
    <row r="89" spans="1:22">
      <c r="A89" s="41">
        <v>2011</v>
      </c>
      <c r="B89" s="42" t="s">
        <v>2</v>
      </c>
      <c r="C89" s="62">
        <v>498.60857142857139</v>
      </c>
      <c r="D89" s="43">
        <v>4113.4399999999996</v>
      </c>
      <c r="E89" s="43"/>
      <c r="F89" s="61">
        <v>199.78</v>
      </c>
      <c r="G89" s="61">
        <v>64.605500000000006</v>
      </c>
      <c r="H89" s="84">
        <v>39.97</v>
      </c>
      <c r="I89" s="74" t="s">
        <v>10</v>
      </c>
      <c r="J89" s="43"/>
      <c r="K89" s="44"/>
      <c r="L89" s="44"/>
      <c r="M89" s="43"/>
      <c r="N89" s="43"/>
      <c r="O89" s="84"/>
      <c r="P89" s="74" t="s">
        <v>24</v>
      </c>
      <c r="Q89" s="62">
        <v>539.14719336219343</v>
      </c>
      <c r="R89" s="43">
        <v>5430.19</v>
      </c>
      <c r="S89" s="43"/>
      <c r="T89" s="61">
        <v>209.55</v>
      </c>
      <c r="U89" s="61">
        <v>66.768100000000004</v>
      </c>
      <c r="V89" s="43">
        <v>40.29</v>
      </c>
    </row>
    <row r="90" spans="1:22">
      <c r="A90" s="41">
        <v>2011</v>
      </c>
      <c r="B90" s="42" t="s">
        <v>1</v>
      </c>
      <c r="C90" s="62">
        <v>515.84227272727287</v>
      </c>
      <c r="D90" s="43">
        <v>4227.17</v>
      </c>
      <c r="E90" s="43"/>
      <c r="F90" s="61">
        <v>203.41</v>
      </c>
      <c r="G90" s="61">
        <v>66.281700000000001</v>
      </c>
      <c r="H90" s="84">
        <v>39.770000000000003</v>
      </c>
      <c r="I90" s="74" t="s">
        <v>52</v>
      </c>
      <c r="J90" s="62">
        <v>500.95939249639258</v>
      </c>
      <c r="K90" s="43">
        <v>4119.57</v>
      </c>
      <c r="L90" s="43"/>
      <c r="M90" s="61">
        <v>199.91</v>
      </c>
      <c r="N90" s="61">
        <v>64.729766666666663</v>
      </c>
      <c r="O90" s="84">
        <v>40.03</v>
      </c>
      <c r="P90" s="74" t="s">
        <v>25</v>
      </c>
      <c r="Q90" s="62">
        <v>521.12392684610074</v>
      </c>
      <c r="R90" s="43">
        <v>7233.53</v>
      </c>
      <c r="S90" s="43"/>
      <c r="T90" s="61">
        <v>207.36</v>
      </c>
      <c r="U90" s="61">
        <v>63.669366666666669</v>
      </c>
      <c r="V90" s="43">
        <v>41.08</v>
      </c>
    </row>
    <row r="91" spans="1:22">
      <c r="A91" s="41">
        <v>2011</v>
      </c>
      <c r="B91" s="42" t="s">
        <v>4</v>
      </c>
      <c r="C91" s="62">
        <v>540.90333333333331</v>
      </c>
      <c r="D91" s="43">
        <v>4398.7700000000004</v>
      </c>
      <c r="E91" s="43"/>
      <c r="F91" s="61">
        <v>209.95</v>
      </c>
      <c r="G91" s="61">
        <v>67.888199999999998</v>
      </c>
      <c r="H91" s="84">
        <v>40.56</v>
      </c>
      <c r="I91" s="74" t="s">
        <v>5</v>
      </c>
      <c r="J91" s="43"/>
      <c r="K91" s="44"/>
      <c r="L91" s="44"/>
      <c r="M91" s="43"/>
      <c r="N91" s="43"/>
      <c r="O91" s="84"/>
      <c r="P91" s="74" t="s">
        <v>26</v>
      </c>
      <c r="Q91" s="62">
        <v>513.65150856389982</v>
      </c>
      <c r="R91" s="43">
        <v>10577.6</v>
      </c>
      <c r="S91" s="43"/>
      <c r="T91" s="61">
        <v>199.63</v>
      </c>
      <c r="U91" s="61">
        <v>62.220100000000002</v>
      </c>
      <c r="V91" s="43">
        <v>42.1</v>
      </c>
    </row>
    <row r="92" spans="1:22">
      <c r="A92" s="41">
        <v>2011</v>
      </c>
      <c r="B92" s="42" t="s">
        <v>6</v>
      </c>
      <c r="C92" s="62">
        <v>537.25142857142873</v>
      </c>
      <c r="D92" s="43">
        <v>5084.68</v>
      </c>
      <c r="E92" s="43"/>
      <c r="F92" s="61">
        <v>208.94</v>
      </c>
      <c r="G92" s="61">
        <v>67.426500000000004</v>
      </c>
      <c r="H92" s="84">
        <v>40.1</v>
      </c>
      <c r="I92" s="74" t="s">
        <v>7</v>
      </c>
      <c r="J92" s="43"/>
      <c r="K92" s="44"/>
      <c r="L92" s="44"/>
      <c r="M92" s="43"/>
      <c r="N92" s="43"/>
      <c r="O92" s="84"/>
      <c r="P92" s="74"/>
      <c r="Q92" s="109"/>
      <c r="R92" s="43"/>
      <c r="S92" s="43"/>
      <c r="T92" s="44"/>
      <c r="U92" s="43"/>
      <c r="V92" s="43"/>
    </row>
    <row r="93" spans="1:22">
      <c r="A93" s="41">
        <v>2011</v>
      </c>
      <c r="B93" s="42" t="s">
        <v>8</v>
      </c>
      <c r="C93" s="62">
        <v>539.28681818181838</v>
      </c>
      <c r="D93" s="43">
        <v>7158.97</v>
      </c>
      <c r="E93" s="43"/>
      <c r="F93" s="61">
        <v>209.77</v>
      </c>
      <c r="G93" s="61">
        <v>64.989599999999996</v>
      </c>
      <c r="H93" s="84">
        <v>40.229999999999997</v>
      </c>
      <c r="I93" s="74" t="s">
        <v>9</v>
      </c>
      <c r="J93" s="62">
        <v>520.05329292929298</v>
      </c>
      <c r="K93" s="43">
        <v>4729.7</v>
      </c>
      <c r="L93" s="43"/>
      <c r="M93" s="43">
        <v>204.73333333333335</v>
      </c>
      <c r="N93" s="43">
        <v>65.748933333333341</v>
      </c>
      <c r="O93" s="84">
        <v>40.159999999999997</v>
      </c>
      <c r="P93" s="74"/>
      <c r="Q93" s="109"/>
      <c r="R93" s="43"/>
      <c r="S93" s="43"/>
      <c r="T93" s="44"/>
      <c r="U93" s="43"/>
      <c r="V93" s="43"/>
    </row>
    <row r="94" spans="1:22">
      <c r="A94" s="41">
        <v>2011</v>
      </c>
      <c r="B94" s="46" t="s">
        <v>11</v>
      </c>
      <c r="C94" s="62">
        <v>523.52285714285733</v>
      </c>
      <c r="D94" s="43">
        <v>7102.69</v>
      </c>
      <c r="E94" s="43"/>
      <c r="F94" s="61">
        <v>208.5</v>
      </c>
      <c r="G94" s="61">
        <v>64.678200000000004</v>
      </c>
      <c r="H94" s="84">
        <v>39.93</v>
      </c>
      <c r="I94" s="74" t="s">
        <v>12</v>
      </c>
      <c r="J94" s="43"/>
      <c r="K94" s="44"/>
      <c r="L94" s="44"/>
      <c r="M94" s="43"/>
      <c r="N94" s="43"/>
      <c r="O94" s="84"/>
      <c r="P94" s="74"/>
      <c r="Q94" s="109"/>
      <c r="R94" s="43"/>
      <c r="S94" s="43"/>
      <c r="T94" s="44"/>
      <c r="U94" s="43"/>
      <c r="V94" s="43"/>
    </row>
    <row r="95" spans="1:22">
      <c r="A95" s="41">
        <v>2011</v>
      </c>
      <c r="B95" s="42" t="s">
        <v>13</v>
      </c>
      <c r="C95" s="62">
        <v>526.45130434782595</v>
      </c>
      <c r="D95" s="43">
        <v>7193.26</v>
      </c>
      <c r="E95" s="43"/>
      <c r="F95" s="61">
        <v>210.18</v>
      </c>
      <c r="G95" s="61">
        <v>63.693300000000001</v>
      </c>
      <c r="H95" s="84">
        <v>41.18</v>
      </c>
      <c r="I95" s="74" t="s">
        <v>14</v>
      </c>
      <c r="J95" s="43"/>
      <c r="K95" s="44"/>
      <c r="L95" s="44"/>
      <c r="M95" s="43"/>
      <c r="N95" s="43"/>
      <c r="O95" s="84"/>
      <c r="P95" s="74"/>
      <c r="Q95" s="109"/>
      <c r="R95" s="43"/>
      <c r="S95" s="43"/>
      <c r="T95" s="44"/>
      <c r="U95" s="43"/>
      <c r="V95" s="43"/>
    </row>
    <row r="96" spans="1:22">
      <c r="A96" s="41">
        <v>2011</v>
      </c>
      <c r="B96" s="42" t="s">
        <v>15</v>
      </c>
      <c r="C96" s="62">
        <v>513.39761904761895</v>
      </c>
      <c r="D96" s="43">
        <v>7408.03</v>
      </c>
      <c r="E96" s="43"/>
      <c r="F96" s="61">
        <v>203.39</v>
      </c>
      <c r="G96" s="61">
        <v>62.636600000000001</v>
      </c>
      <c r="H96" s="84">
        <v>42.15</v>
      </c>
      <c r="I96" s="74" t="s">
        <v>16</v>
      </c>
      <c r="J96" s="62">
        <v>520.41017090156197</v>
      </c>
      <c r="K96" s="43">
        <v>5449.28</v>
      </c>
      <c r="L96" s="43"/>
      <c r="M96" s="43">
        <v>205.60777777777781</v>
      </c>
      <c r="N96" s="43">
        <v>65.055744444444443</v>
      </c>
      <c r="O96" s="84">
        <v>40.46</v>
      </c>
      <c r="P96" s="74"/>
      <c r="Q96" s="109"/>
      <c r="R96" s="43"/>
      <c r="S96" s="43"/>
      <c r="T96" s="44"/>
      <c r="U96" s="43"/>
      <c r="V96" s="43"/>
    </row>
    <row r="97" spans="1:22">
      <c r="A97" s="41">
        <v>2011</v>
      </c>
      <c r="B97" s="42" t="s">
        <v>17</v>
      </c>
      <c r="C97" s="62">
        <v>517.11409090909103</v>
      </c>
      <c r="D97" s="43">
        <v>8960.4599999999991</v>
      </c>
      <c r="E97" s="43"/>
      <c r="F97" s="61">
        <v>202.49</v>
      </c>
      <c r="G97" s="61">
        <v>61.9208</v>
      </c>
      <c r="H97" s="84">
        <v>42.94</v>
      </c>
      <c r="I97" s="74" t="s">
        <v>18</v>
      </c>
      <c r="J97" s="43"/>
      <c r="K97" s="44"/>
      <c r="L97" s="44"/>
      <c r="M97" s="43"/>
      <c r="N97" s="43"/>
      <c r="O97" s="84"/>
      <c r="P97" s="74"/>
      <c r="Q97" s="109"/>
      <c r="R97" s="43"/>
      <c r="S97" s="43"/>
      <c r="T97" s="44"/>
      <c r="U97" s="43"/>
      <c r="V97" s="43"/>
    </row>
    <row r="98" spans="1:22">
      <c r="A98" s="41">
        <v>2011</v>
      </c>
      <c r="B98" s="42" t="s">
        <v>19</v>
      </c>
      <c r="C98" s="62">
        <v>519.21</v>
      </c>
      <c r="D98" s="43">
        <v>11826.2</v>
      </c>
      <c r="E98" s="43"/>
      <c r="F98" s="61">
        <v>201.02</v>
      </c>
      <c r="G98" s="61">
        <v>63.064700000000002</v>
      </c>
      <c r="H98" s="84">
        <v>41.88</v>
      </c>
      <c r="I98" s="74" t="s">
        <v>20</v>
      </c>
      <c r="J98" s="43"/>
      <c r="K98" s="44"/>
      <c r="L98" s="44"/>
      <c r="M98" s="43"/>
      <c r="N98" s="43"/>
      <c r="O98" s="84"/>
      <c r="P98" s="74"/>
      <c r="Q98" s="109"/>
      <c r="R98" s="43"/>
      <c r="S98" s="43"/>
      <c r="T98" s="44"/>
      <c r="U98" s="43"/>
      <c r="V98" s="43"/>
    </row>
    <row r="99" spans="1:22" ht="15.75" thickBot="1">
      <c r="A99" s="49">
        <v>2011</v>
      </c>
      <c r="B99" s="50" t="s">
        <v>21</v>
      </c>
      <c r="C99" s="55">
        <v>504.63043478260852</v>
      </c>
      <c r="D99" s="52">
        <v>11168.28</v>
      </c>
      <c r="E99" s="52"/>
      <c r="F99" s="54">
        <v>195.38</v>
      </c>
      <c r="G99" s="54">
        <v>61.674799999999998</v>
      </c>
      <c r="H99" s="80">
        <v>41.48</v>
      </c>
      <c r="I99" s="75" t="s">
        <v>29</v>
      </c>
      <c r="J99" s="55">
        <v>518.7205053171466</v>
      </c>
      <c r="K99" s="52">
        <v>6432.08</v>
      </c>
      <c r="L99" s="52"/>
      <c r="M99" s="54">
        <v>204.11</v>
      </c>
      <c r="N99" s="54">
        <v>64.346800000000002</v>
      </c>
      <c r="O99" s="80">
        <v>40.869999999999997</v>
      </c>
      <c r="P99" s="75"/>
      <c r="Q99" s="51"/>
      <c r="R99" s="52"/>
      <c r="S99" s="52"/>
      <c r="T99" s="53"/>
      <c r="U99" s="52"/>
      <c r="V99" s="52"/>
    </row>
    <row r="100" spans="1:22">
      <c r="A100" s="47">
        <v>2012</v>
      </c>
      <c r="B100" s="19" t="s">
        <v>3</v>
      </c>
      <c r="C100" s="29">
        <v>500.3252941176471</v>
      </c>
      <c r="D100" s="20">
        <v>10822.34</v>
      </c>
      <c r="E100" s="20"/>
      <c r="F100" s="21">
        <v>191.27</v>
      </c>
      <c r="G100" s="21">
        <v>60.262513219516137</v>
      </c>
      <c r="H100" s="89">
        <v>40.729999999999997</v>
      </c>
      <c r="I100" s="76" t="s">
        <v>3</v>
      </c>
      <c r="J100" s="29">
        <v>500.3252941176471</v>
      </c>
      <c r="K100" s="20">
        <v>10822.34</v>
      </c>
      <c r="L100" s="20"/>
      <c r="M100" s="21">
        <v>191.27</v>
      </c>
      <c r="N100" s="21">
        <v>60.262513219516137</v>
      </c>
      <c r="O100" s="89">
        <v>40.729999999999997</v>
      </c>
      <c r="P100" s="76" t="s">
        <v>23</v>
      </c>
      <c r="Q100" s="29">
        <v>509.64188014599785</v>
      </c>
      <c r="R100" s="20">
        <v>10828.75</v>
      </c>
      <c r="S100" s="20"/>
      <c r="T100" s="21">
        <v>194.12</v>
      </c>
      <c r="U100" s="21">
        <v>61.263667314475349</v>
      </c>
      <c r="V100" s="20">
        <v>39.659999999999997</v>
      </c>
    </row>
    <row r="101" spans="1:22">
      <c r="A101" s="41">
        <v>2012</v>
      </c>
      <c r="B101" s="42" t="s">
        <v>2</v>
      </c>
      <c r="C101" s="62">
        <v>514.39761904761906</v>
      </c>
      <c r="D101" s="43">
        <v>10952.03</v>
      </c>
      <c r="E101" s="43"/>
      <c r="F101" s="61">
        <v>195.98</v>
      </c>
      <c r="G101" s="61">
        <v>61.862614568103453</v>
      </c>
      <c r="H101" s="84">
        <v>39.49</v>
      </c>
      <c r="I101" s="74" t="s">
        <v>10</v>
      </c>
      <c r="J101" s="62">
        <v>507.36145658263308</v>
      </c>
      <c r="K101" s="43">
        <v>10886.99</v>
      </c>
      <c r="L101" s="43"/>
      <c r="M101" s="61">
        <v>193.625</v>
      </c>
      <c r="N101" s="61">
        <v>61.062563893809795</v>
      </c>
      <c r="O101" s="84">
        <v>40.11</v>
      </c>
      <c r="P101" s="74" t="s">
        <v>24</v>
      </c>
      <c r="Q101" s="62">
        <v>514.9337272727272</v>
      </c>
      <c r="R101" s="43">
        <v>10503.43</v>
      </c>
      <c r="S101" s="43"/>
      <c r="T101" s="61">
        <v>190.21666666666667</v>
      </c>
      <c r="U101" s="61">
        <v>60.386193557584221</v>
      </c>
      <c r="V101" s="43">
        <v>39.799999999999997</v>
      </c>
    </row>
    <row r="102" spans="1:22">
      <c r="A102" s="41">
        <v>2012</v>
      </c>
      <c r="B102" s="42" t="s">
        <v>1</v>
      </c>
      <c r="C102" s="62">
        <v>514.2027272727272</v>
      </c>
      <c r="D102" s="43">
        <v>10713.21</v>
      </c>
      <c r="E102" s="43"/>
      <c r="F102" s="61">
        <v>195.12</v>
      </c>
      <c r="G102" s="61">
        <v>61.665874155806449</v>
      </c>
      <c r="H102" s="84">
        <v>38.799999999999997</v>
      </c>
      <c r="I102" s="74" t="s">
        <v>52</v>
      </c>
      <c r="J102" s="62">
        <v>509.64188014599785</v>
      </c>
      <c r="K102" s="43">
        <v>10828.75</v>
      </c>
      <c r="L102" s="43"/>
      <c r="M102" s="61">
        <v>194.12</v>
      </c>
      <c r="N102" s="61">
        <v>61.263667314475349</v>
      </c>
      <c r="O102" s="84">
        <v>39.659999999999997</v>
      </c>
      <c r="P102" s="74" t="s">
        <v>25</v>
      </c>
      <c r="Q102" s="62">
        <v>513.5591947259453</v>
      </c>
      <c r="R102" s="43">
        <v>10453.34</v>
      </c>
      <c r="S102" s="43"/>
      <c r="T102" s="61">
        <v>187.23</v>
      </c>
      <c r="U102" s="61">
        <v>58.839592931960567</v>
      </c>
      <c r="V102" s="43">
        <v>40.01</v>
      </c>
    </row>
    <row r="103" spans="1:22">
      <c r="A103" s="41">
        <v>2012</v>
      </c>
      <c r="B103" s="42" t="s">
        <v>4</v>
      </c>
      <c r="C103" s="62">
        <v>515.98249999999996</v>
      </c>
      <c r="D103" s="43">
        <v>10615.12</v>
      </c>
      <c r="E103" s="43"/>
      <c r="F103" s="61">
        <v>194.57</v>
      </c>
      <c r="G103" s="61">
        <v>61.61329494083332</v>
      </c>
      <c r="H103" s="84">
        <v>38.82</v>
      </c>
      <c r="I103" s="74" t="s">
        <v>5</v>
      </c>
      <c r="J103" s="62">
        <v>511.22703510949839</v>
      </c>
      <c r="K103" s="43">
        <v>10774.94</v>
      </c>
      <c r="L103" s="43"/>
      <c r="M103" s="61">
        <v>194.23500000000001</v>
      </c>
      <c r="N103" s="61">
        <v>61.351074221064842</v>
      </c>
      <c r="O103" s="84">
        <v>39.450000000000003</v>
      </c>
      <c r="P103" s="74" t="s">
        <v>26</v>
      </c>
      <c r="Q103" s="62">
        <v>527.36926218708811</v>
      </c>
      <c r="R103" s="43">
        <v>11078.76</v>
      </c>
      <c r="S103" s="43"/>
      <c r="T103" s="61">
        <v>195.1</v>
      </c>
      <c r="U103" s="61">
        <v>61.281383435720436</v>
      </c>
      <c r="V103" s="43">
        <v>40.31</v>
      </c>
    </row>
    <row r="104" spans="1:22">
      <c r="A104" s="41">
        <v>2012</v>
      </c>
      <c r="B104" s="42" t="s">
        <v>6</v>
      </c>
      <c r="C104" s="62">
        <v>509.01049999999998</v>
      </c>
      <c r="D104" s="43">
        <v>10482.719999999999</v>
      </c>
      <c r="E104" s="43"/>
      <c r="F104" s="61">
        <v>189.68</v>
      </c>
      <c r="G104" s="61">
        <v>60.471237177419354</v>
      </c>
      <c r="H104" s="84">
        <v>39.380000000000003</v>
      </c>
      <c r="I104" s="74" t="s">
        <v>7</v>
      </c>
      <c r="J104" s="62">
        <v>510.78372808759866</v>
      </c>
      <c r="K104" s="43">
        <v>10715.85</v>
      </c>
      <c r="L104" s="43"/>
      <c r="M104" s="61">
        <v>193.32400000000001</v>
      </c>
      <c r="N104" s="61">
        <v>61.175106812335741</v>
      </c>
      <c r="O104" s="84">
        <v>39.44</v>
      </c>
      <c r="P104" s="74"/>
      <c r="Q104" s="109"/>
      <c r="R104" s="43"/>
      <c r="S104" s="43"/>
      <c r="T104" s="44"/>
      <c r="U104" s="43"/>
      <c r="V104" s="43"/>
    </row>
    <row r="105" spans="1:22">
      <c r="A105" s="41">
        <v>2012</v>
      </c>
      <c r="B105" s="42" t="s">
        <v>8</v>
      </c>
      <c r="C105" s="62">
        <v>519.80818181818188</v>
      </c>
      <c r="D105" s="43">
        <v>10413.459999999999</v>
      </c>
      <c r="E105" s="43"/>
      <c r="F105" s="61">
        <v>186.4</v>
      </c>
      <c r="G105" s="61">
        <v>59.074048554499996</v>
      </c>
      <c r="H105" s="84">
        <v>41.23</v>
      </c>
      <c r="I105" s="74" t="s">
        <v>9</v>
      </c>
      <c r="J105" s="62">
        <v>512.28780370936249</v>
      </c>
      <c r="K105" s="43">
        <v>10664.85</v>
      </c>
      <c r="L105" s="43"/>
      <c r="M105" s="43">
        <v>192.17000000000004</v>
      </c>
      <c r="N105" s="43">
        <v>60.824930436029781</v>
      </c>
      <c r="O105" s="84">
        <v>39.729999999999997</v>
      </c>
      <c r="P105" s="74"/>
      <c r="Q105" s="109"/>
      <c r="R105" s="43"/>
      <c r="S105" s="43"/>
      <c r="T105" s="44"/>
      <c r="U105" s="43"/>
      <c r="V105" s="43"/>
    </row>
    <row r="106" spans="1:22">
      <c r="A106" s="41">
        <v>2012</v>
      </c>
      <c r="B106" s="46" t="s">
        <v>11</v>
      </c>
      <c r="C106" s="62">
        <v>506.73142857142858</v>
      </c>
      <c r="D106" s="43">
        <v>10229.57</v>
      </c>
      <c r="E106" s="43"/>
      <c r="F106" s="61">
        <v>184.31</v>
      </c>
      <c r="G106" s="61">
        <v>58.121944774032251</v>
      </c>
      <c r="H106" s="84">
        <v>40.03</v>
      </c>
      <c r="I106" s="74" t="s">
        <v>12</v>
      </c>
      <c r="J106" s="62">
        <v>511.49403583251484</v>
      </c>
      <c r="K106" s="43">
        <v>10601.55</v>
      </c>
      <c r="L106" s="43"/>
      <c r="M106" s="43">
        <v>191.04714285714289</v>
      </c>
      <c r="N106" s="43">
        <v>60.438789627172994</v>
      </c>
      <c r="O106" s="84">
        <v>39.770000000000003</v>
      </c>
      <c r="P106" s="74"/>
      <c r="Q106" s="109"/>
      <c r="R106" s="43"/>
      <c r="S106" s="43"/>
      <c r="T106" s="44"/>
      <c r="U106" s="43"/>
      <c r="V106" s="43"/>
    </row>
    <row r="107" spans="1:22">
      <c r="A107" s="41">
        <v>2012</v>
      </c>
      <c r="B107" s="42" t="s">
        <v>13</v>
      </c>
      <c r="C107" s="62">
        <v>509.44826086956522</v>
      </c>
      <c r="D107" s="43">
        <v>10320.66</v>
      </c>
      <c r="E107" s="43"/>
      <c r="F107" s="61">
        <v>185.16</v>
      </c>
      <c r="G107" s="61">
        <v>58.055499504516121</v>
      </c>
      <c r="H107" s="84">
        <v>39.56</v>
      </c>
      <c r="I107" s="74" t="s">
        <v>14</v>
      </c>
      <c r="J107" s="62">
        <v>511.23831396214615</v>
      </c>
      <c r="K107" s="43">
        <v>10566.03</v>
      </c>
      <c r="L107" s="43"/>
      <c r="M107" s="43">
        <v>190.31125000000003</v>
      </c>
      <c r="N107" s="43">
        <v>60.14087836184089</v>
      </c>
      <c r="O107" s="84">
        <v>39.75</v>
      </c>
      <c r="P107" s="74"/>
      <c r="Q107" s="109"/>
      <c r="R107" s="43"/>
      <c r="S107" s="43"/>
      <c r="T107" s="44"/>
      <c r="U107" s="43"/>
      <c r="V107" s="43"/>
    </row>
    <row r="108" spans="1:22">
      <c r="A108" s="41">
        <v>2012</v>
      </c>
      <c r="B108" s="42" t="s">
        <v>15</v>
      </c>
      <c r="C108" s="62">
        <v>524.49789473684211</v>
      </c>
      <c r="D108" s="43">
        <v>10819.33</v>
      </c>
      <c r="E108" s="43"/>
      <c r="F108" s="61">
        <v>192.23</v>
      </c>
      <c r="G108" s="61">
        <v>60.34133451733333</v>
      </c>
      <c r="H108" s="84">
        <v>40.450000000000003</v>
      </c>
      <c r="I108" s="74" t="s">
        <v>16</v>
      </c>
      <c r="J108" s="62">
        <v>512.71160071489021</v>
      </c>
      <c r="K108" s="43">
        <v>10593.88</v>
      </c>
      <c r="L108" s="43"/>
      <c r="M108" s="43">
        <v>190.52444444444447</v>
      </c>
      <c r="N108" s="43">
        <v>60.163151268006715</v>
      </c>
      <c r="O108" s="84">
        <v>39.82</v>
      </c>
      <c r="P108" s="74"/>
      <c r="Q108" s="109"/>
      <c r="R108" s="43"/>
      <c r="S108" s="43"/>
      <c r="T108" s="44"/>
      <c r="U108" s="43"/>
      <c r="V108" s="43"/>
    </row>
    <row r="109" spans="1:22">
      <c r="A109" s="41">
        <v>2012</v>
      </c>
      <c r="B109" s="42" t="s">
        <v>17</v>
      </c>
      <c r="C109" s="62">
        <v>527.4517391304347</v>
      </c>
      <c r="D109" s="43">
        <v>11050.56</v>
      </c>
      <c r="E109" s="43"/>
      <c r="F109" s="61">
        <v>195.02</v>
      </c>
      <c r="G109" s="61">
        <v>61.112991355967743</v>
      </c>
      <c r="H109" s="84">
        <v>40.32</v>
      </c>
      <c r="I109" s="74" t="s">
        <v>18</v>
      </c>
      <c r="J109" s="62">
        <v>514.18561455644453</v>
      </c>
      <c r="K109" s="43">
        <v>10638.68</v>
      </c>
      <c r="L109" s="43"/>
      <c r="M109" s="43">
        <v>190.97400000000002</v>
      </c>
      <c r="N109" s="43">
        <v>60.258135276802818</v>
      </c>
      <c r="O109" s="84">
        <v>39.869999999999997</v>
      </c>
      <c r="P109" s="74"/>
      <c r="Q109" s="109"/>
      <c r="R109" s="43"/>
      <c r="S109" s="43"/>
      <c r="T109" s="44"/>
      <c r="U109" s="43"/>
      <c r="V109" s="43"/>
    </row>
    <row r="110" spans="1:22">
      <c r="A110" s="41">
        <v>2012</v>
      </c>
      <c r="B110" s="42" t="s">
        <v>19</v>
      </c>
      <c r="C110" s="62">
        <v>522.32909090909072</v>
      </c>
      <c r="D110" s="43">
        <v>10962.1</v>
      </c>
      <c r="E110" s="43"/>
      <c r="F110" s="61">
        <v>193.11</v>
      </c>
      <c r="G110" s="61">
        <v>60.610313887000011</v>
      </c>
      <c r="H110" s="84">
        <v>40.31</v>
      </c>
      <c r="I110" s="74" t="s">
        <v>20</v>
      </c>
      <c r="J110" s="62">
        <v>514.92593058850332</v>
      </c>
      <c r="K110" s="43">
        <v>10667.68</v>
      </c>
      <c r="L110" s="43"/>
      <c r="M110" s="43">
        <v>191.16818181818186</v>
      </c>
      <c r="N110" s="43">
        <v>60.290151514093466</v>
      </c>
      <c r="O110" s="84">
        <v>39.909999999999997</v>
      </c>
      <c r="P110" s="74"/>
      <c r="Q110" s="109"/>
      <c r="R110" s="43"/>
      <c r="S110" s="43"/>
      <c r="T110" s="44"/>
      <c r="U110" s="43"/>
      <c r="V110" s="43"/>
    </row>
    <row r="111" spans="1:22" ht="15.75" thickBot="1">
      <c r="A111" s="49">
        <v>2012</v>
      </c>
      <c r="B111" s="50" t="s">
        <v>21</v>
      </c>
      <c r="C111" s="55">
        <v>532.32695652173902</v>
      </c>
      <c r="D111" s="52">
        <v>11225.23</v>
      </c>
      <c r="E111" s="52"/>
      <c r="F111" s="54">
        <v>197.19</v>
      </c>
      <c r="G111" s="54">
        <v>62.120845064193539</v>
      </c>
      <c r="H111" s="80">
        <v>40.29</v>
      </c>
      <c r="I111" s="75" t="s">
        <v>30</v>
      </c>
      <c r="J111" s="55">
        <v>516.3760160829396</v>
      </c>
      <c r="K111" s="52">
        <v>10713.07</v>
      </c>
      <c r="L111" s="52"/>
      <c r="M111" s="54">
        <v>191.67</v>
      </c>
      <c r="N111" s="54">
        <v>60.44270930993514</v>
      </c>
      <c r="O111" s="80">
        <v>39.94</v>
      </c>
      <c r="P111" s="75"/>
      <c r="Q111" s="51"/>
      <c r="R111" s="52"/>
      <c r="S111" s="52"/>
      <c r="T111" s="53"/>
      <c r="U111" s="52"/>
      <c r="V111" s="52"/>
    </row>
    <row r="112" spans="1:22">
      <c r="A112" s="47">
        <v>2013</v>
      </c>
      <c r="B112" s="19" t="s">
        <v>3</v>
      </c>
      <c r="C112" s="29">
        <v>541.96058823529427</v>
      </c>
      <c r="D112" s="20">
        <v>11453.06</v>
      </c>
      <c r="E112" s="20">
        <v>11470.59</v>
      </c>
      <c r="F112" s="21">
        <v>200.28</v>
      </c>
      <c r="G112" s="21">
        <v>63.166542543709681</v>
      </c>
      <c r="H112" s="89">
        <v>40.26</v>
      </c>
      <c r="I112" s="76" t="s">
        <v>3</v>
      </c>
      <c r="J112" s="29">
        <v>541.96058823529427</v>
      </c>
      <c r="K112" s="20">
        <v>11453.06</v>
      </c>
      <c r="L112" s="20">
        <v>11470.59</v>
      </c>
      <c r="M112" s="21">
        <v>200.28</v>
      </c>
      <c r="N112" s="21">
        <v>63.166542543709681</v>
      </c>
      <c r="O112" s="89">
        <v>40.26</v>
      </c>
      <c r="P112" s="76" t="s">
        <v>23</v>
      </c>
      <c r="Q112" s="20">
        <v>541.00839992137207</v>
      </c>
      <c r="R112" s="20">
        <v>11392.56</v>
      </c>
      <c r="S112" s="20">
        <v>11447.2</v>
      </c>
      <c r="T112" s="21">
        <v>199.13</v>
      </c>
      <c r="U112" s="21">
        <v>63.075523372738893</v>
      </c>
      <c r="V112" s="20">
        <v>40.200000000000003</v>
      </c>
    </row>
    <row r="113" spans="1:22">
      <c r="A113" s="41">
        <v>2013</v>
      </c>
      <c r="B113" s="42" t="s">
        <v>2</v>
      </c>
      <c r="C113" s="62">
        <v>544.04842105263162</v>
      </c>
      <c r="D113" s="43">
        <v>11541.78</v>
      </c>
      <c r="E113" s="43">
        <v>11588.25</v>
      </c>
      <c r="F113" s="61">
        <v>201.49</v>
      </c>
      <c r="G113" s="61">
        <v>64.017123558392868</v>
      </c>
      <c r="H113" s="84">
        <v>40.39</v>
      </c>
      <c r="I113" s="74" t="s">
        <v>10</v>
      </c>
      <c r="J113" s="43">
        <v>543.00450464396295</v>
      </c>
      <c r="K113" s="43">
        <v>11497.34</v>
      </c>
      <c r="L113" s="43">
        <v>11507.11</v>
      </c>
      <c r="M113" s="61">
        <v>200.88499999999999</v>
      </c>
      <c r="N113" s="61">
        <v>63.591833051051275</v>
      </c>
      <c r="O113" s="84">
        <v>40.32</v>
      </c>
      <c r="P113" s="74" t="s">
        <v>24</v>
      </c>
      <c r="Q113" s="62">
        <v>541.68906060606059</v>
      </c>
      <c r="R113" s="43">
        <v>11327.38</v>
      </c>
      <c r="S113" s="43">
        <v>11345.18</v>
      </c>
      <c r="T113" s="61">
        <v>197.3</v>
      </c>
      <c r="U113" s="62">
        <v>63.094765340284958</v>
      </c>
      <c r="V113" s="43">
        <v>41.29</v>
      </c>
    </row>
    <row r="114" spans="1:22">
      <c r="A114" s="41">
        <v>2013</v>
      </c>
      <c r="B114" s="42" t="s">
        <v>1</v>
      </c>
      <c r="C114" s="62">
        <v>537.01619047619045</v>
      </c>
      <c r="D114" s="43">
        <v>11185.85</v>
      </c>
      <c r="E114" s="43">
        <v>11177.08</v>
      </c>
      <c r="F114" s="61">
        <v>195.62</v>
      </c>
      <c r="G114" s="61">
        <v>62.042904016114129</v>
      </c>
      <c r="H114" s="84">
        <v>39.950000000000003</v>
      </c>
      <c r="I114" s="74" t="s">
        <v>52</v>
      </c>
      <c r="J114" s="43">
        <v>541.00839992137207</v>
      </c>
      <c r="K114" s="43">
        <v>11392.56</v>
      </c>
      <c r="L114" s="43">
        <v>11447.2</v>
      </c>
      <c r="M114" s="61">
        <v>199.13</v>
      </c>
      <c r="N114" s="61">
        <v>63.075523372738893</v>
      </c>
      <c r="O114" s="84">
        <v>40.200000000000003</v>
      </c>
      <c r="P114" s="74" t="s">
        <v>25</v>
      </c>
      <c r="Q114" s="62">
        <v>541.65573561704002</v>
      </c>
      <c r="R114" s="43">
        <v>11824.03</v>
      </c>
      <c r="S114" s="43">
        <v>11829.81</v>
      </c>
      <c r="T114" s="61">
        <v>202.56</v>
      </c>
      <c r="U114" s="62">
        <v>64.677626611684573</v>
      </c>
      <c r="V114" s="43">
        <v>43.43</v>
      </c>
    </row>
    <row r="115" spans="1:22">
      <c r="A115" s="41">
        <v>2013</v>
      </c>
      <c r="B115" s="42" t="s">
        <v>4</v>
      </c>
      <c r="C115" s="62">
        <v>541.77090909090919</v>
      </c>
      <c r="D115" s="43">
        <v>11244.33</v>
      </c>
      <c r="E115" s="43">
        <v>11255.21</v>
      </c>
      <c r="F115" s="61">
        <v>196.19</v>
      </c>
      <c r="G115" s="61">
        <v>62.688279116166676</v>
      </c>
      <c r="H115" s="84">
        <v>40.75</v>
      </c>
      <c r="I115" s="74" t="s">
        <v>5</v>
      </c>
      <c r="J115" s="43">
        <v>541.19902721375638</v>
      </c>
      <c r="K115" s="43">
        <v>11355.32</v>
      </c>
      <c r="L115" s="43">
        <v>11410.82</v>
      </c>
      <c r="M115" s="61">
        <v>198.39499999999998</v>
      </c>
      <c r="N115" s="61">
        <v>62.978712308595838</v>
      </c>
      <c r="O115" s="84">
        <v>40.33</v>
      </c>
      <c r="P115" s="74" t="s">
        <v>26</v>
      </c>
      <c r="Q115" s="62">
        <v>552.1107740447959</v>
      </c>
      <c r="R115" s="63">
        <v>12630.76</v>
      </c>
      <c r="S115" s="63">
        <v>12661.01</v>
      </c>
      <c r="T115" s="61">
        <v>209.36</v>
      </c>
      <c r="U115" s="61">
        <v>66.574951361715065</v>
      </c>
      <c r="V115" s="64">
        <v>44.27</v>
      </c>
    </row>
    <row r="116" spans="1:22">
      <c r="A116" s="41">
        <v>2013</v>
      </c>
      <c r="B116" s="42" t="s">
        <v>6</v>
      </c>
      <c r="C116" s="62">
        <v>539.67899999999986</v>
      </c>
      <c r="D116" s="43">
        <v>11242.18</v>
      </c>
      <c r="E116" s="43">
        <v>11266.21</v>
      </c>
      <c r="F116" s="61">
        <v>195.95</v>
      </c>
      <c r="G116" s="61">
        <v>62.652395069354846</v>
      </c>
      <c r="H116" s="84">
        <v>40.57</v>
      </c>
      <c r="I116" s="74" t="s">
        <v>7</v>
      </c>
      <c r="J116" s="43">
        <v>540.89502177100508</v>
      </c>
      <c r="K116" s="43">
        <v>11332.6</v>
      </c>
      <c r="L116" s="43">
        <v>11381.79</v>
      </c>
      <c r="M116" s="61">
        <v>197.90600000000001</v>
      </c>
      <c r="N116" s="61">
        <v>62.913448860747643</v>
      </c>
      <c r="O116" s="84">
        <v>40.380000000000003</v>
      </c>
      <c r="P116" s="74"/>
      <c r="Q116" s="109"/>
      <c r="R116" s="43"/>
      <c r="S116" s="43"/>
      <c r="T116" s="44"/>
      <c r="U116" s="43"/>
      <c r="V116" s="43"/>
    </row>
    <row r="117" spans="1:22">
      <c r="A117" s="41">
        <v>2013</v>
      </c>
      <c r="B117" s="42" t="s">
        <v>8</v>
      </c>
      <c r="C117" s="62">
        <v>543.61727272727285</v>
      </c>
      <c r="D117" s="43">
        <v>11497.54</v>
      </c>
      <c r="E117" s="43">
        <v>11496.49</v>
      </c>
      <c r="F117" s="61">
        <v>199.75</v>
      </c>
      <c r="G117" s="61">
        <v>63.943621835333332</v>
      </c>
      <c r="H117" s="84">
        <v>42.58</v>
      </c>
      <c r="I117" s="74" t="s">
        <v>9</v>
      </c>
      <c r="J117" s="62">
        <v>541.34873026371645</v>
      </c>
      <c r="K117" s="43">
        <v>11359.92</v>
      </c>
      <c r="L117" s="43">
        <v>11400.49</v>
      </c>
      <c r="M117" s="61">
        <v>198.21333333333334</v>
      </c>
      <c r="N117" s="62">
        <v>63.085144356511925</v>
      </c>
      <c r="O117" s="84">
        <v>40.74</v>
      </c>
      <c r="P117" s="74"/>
      <c r="Q117" s="109"/>
      <c r="R117" s="43"/>
      <c r="S117" s="43"/>
      <c r="T117" s="44"/>
      <c r="U117" s="43"/>
      <c r="V117" s="43"/>
    </row>
    <row r="118" spans="1:22">
      <c r="A118" s="41">
        <v>2013</v>
      </c>
      <c r="B118" s="46" t="s">
        <v>11</v>
      </c>
      <c r="C118" s="62">
        <v>537.73909090909103</v>
      </c>
      <c r="D118" s="43">
        <v>11563.36</v>
      </c>
      <c r="E118" s="43">
        <v>11585.64</v>
      </c>
      <c r="F118" s="61">
        <v>199.6</v>
      </c>
      <c r="G118" s="61">
        <v>63.894817282580632</v>
      </c>
      <c r="H118" s="84">
        <v>42.82</v>
      </c>
      <c r="I118" s="74" t="s">
        <v>12</v>
      </c>
      <c r="J118" s="62">
        <v>540.83306749876988</v>
      </c>
      <c r="K118" s="43">
        <v>11388.76</v>
      </c>
      <c r="L118" s="43">
        <v>11431.94</v>
      </c>
      <c r="M118" s="61">
        <v>198.41142857142856</v>
      </c>
      <c r="N118" s="62">
        <v>63.200811917378878</v>
      </c>
      <c r="O118" s="84">
        <v>41.03</v>
      </c>
      <c r="P118" s="74"/>
      <c r="Q118" s="109"/>
      <c r="R118" s="43"/>
      <c r="S118" s="43"/>
      <c r="T118" s="44"/>
      <c r="U118" s="43"/>
      <c r="V118" s="43"/>
    </row>
    <row r="119" spans="1:22">
      <c r="A119" s="41">
        <v>2013</v>
      </c>
      <c r="B119" s="42" t="s">
        <v>13</v>
      </c>
      <c r="C119" s="62">
        <v>542.19478260869562</v>
      </c>
      <c r="D119" s="43">
        <v>11870.73</v>
      </c>
      <c r="E119" s="43">
        <v>11875.1</v>
      </c>
      <c r="F119" s="61">
        <v>203.67</v>
      </c>
      <c r="G119" s="61">
        <v>64.831228795806453</v>
      </c>
      <c r="H119" s="84">
        <v>43.96</v>
      </c>
      <c r="I119" s="74" t="s">
        <v>14</v>
      </c>
      <c r="J119" s="62">
        <v>541.00328188751064</v>
      </c>
      <c r="K119" s="43">
        <v>11447.92</v>
      </c>
      <c r="L119" s="43">
        <v>11490.45</v>
      </c>
      <c r="M119" s="61">
        <v>199.07</v>
      </c>
      <c r="N119" s="62">
        <v>63.404614027182326</v>
      </c>
      <c r="O119" s="84">
        <v>41.39</v>
      </c>
      <c r="P119" s="74"/>
      <c r="Q119" s="109"/>
      <c r="R119" s="43"/>
      <c r="S119" s="43"/>
      <c r="T119" s="44"/>
      <c r="U119" s="43"/>
      <c r="V119" s="43"/>
    </row>
    <row r="120" spans="1:22">
      <c r="A120" s="41">
        <v>2013</v>
      </c>
      <c r="B120" s="42" t="s">
        <v>15</v>
      </c>
      <c r="C120" s="62">
        <v>545.0333333333333</v>
      </c>
      <c r="D120" s="43">
        <v>12042.99</v>
      </c>
      <c r="E120" s="43">
        <v>12048.36</v>
      </c>
      <c r="F120" s="61">
        <v>204.4</v>
      </c>
      <c r="G120" s="61">
        <v>65.306833756666677</v>
      </c>
      <c r="H120" s="84">
        <v>43.52</v>
      </c>
      <c r="I120" s="74" t="s">
        <v>16</v>
      </c>
      <c r="J120" s="62">
        <v>541.45106538149093</v>
      </c>
      <c r="K120" s="43">
        <v>11512.56</v>
      </c>
      <c r="L120" s="43">
        <v>11557.83</v>
      </c>
      <c r="M120" s="61">
        <v>199.66111111111113</v>
      </c>
      <c r="N120" s="62">
        <v>63.61597177490281</v>
      </c>
      <c r="O120" s="84">
        <v>41.62</v>
      </c>
      <c r="P120" s="74"/>
      <c r="Q120" s="109"/>
      <c r="R120" s="43"/>
      <c r="S120" s="43"/>
      <c r="T120" s="44"/>
      <c r="U120" s="43"/>
      <c r="V120" s="43"/>
    </row>
    <row r="121" spans="1:22">
      <c r="A121" s="41">
        <v>2013</v>
      </c>
      <c r="B121" s="42" t="s">
        <v>17</v>
      </c>
      <c r="C121" s="62">
        <v>553.90391304347827</v>
      </c>
      <c r="D121" s="63">
        <v>12466.79</v>
      </c>
      <c r="E121" s="63">
        <v>12481.51</v>
      </c>
      <c r="F121" s="64">
        <v>209.98</v>
      </c>
      <c r="G121" s="102">
        <v>66.427359765322592</v>
      </c>
      <c r="H121" s="105">
        <v>43.73</v>
      </c>
      <c r="I121" s="74" t="s">
        <v>18</v>
      </c>
      <c r="J121" s="62">
        <v>542.6963501476896</v>
      </c>
      <c r="K121" s="61">
        <v>11515.757777777779</v>
      </c>
      <c r="L121" s="61">
        <v>11655.46</v>
      </c>
      <c r="M121" s="61">
        <v>200.69300000000001</v>
      </c>
      <c r="N121" s="62">
        <v>63.897110573944794</v>
      </c>
      <c r="O121" s="107">
        <v>41.82</v>
      </c>
      <c r="P121" s="74"/>
      <c r="Q121" s="109"/>
      <c r="R121" s="43"/>
      <c r="S121" s="43"/>
      <c r="T121" s="44"/>
      <c r="U121" s="43"/>
      <c r="V121" s="43"/>
    </row>
    <row r="122" spans="1:22">
      <c r="A122" s="41">
        <v>2013</v>
      </c>
      <c r="B122" s="42" t="s">
        <v>19</v>
      </c>
      <c r="C122" s="62">
        <v>546.76590909090919</v>
      </c>
      <c r="D122" s="63">
        <v>12513.67</v>
      </c>
      <c r="E122" s="63">
        <v>12537.05</v>
      </c>
      <c r="F122" s="61">
        <v>207.16</v>
      </c>
      <c r="G122" s="61">
        <v>65.851733739500006</v>
      </c>
      <c r="H122" s="105">
        <v>44.06</v>
      </c>
      <c r="I122" s="74" t="s">
        <v>20</v>
      </c>
      <c r="J122" s="62">
        <v>543.06631005161864</v>
      </c>
      <c r="K122" s="61">
        <v>11684.44</v>
      </c>
      <c r="L122" s="61">
        <v>11729.04</v>
      </c>
      <c r="M122" s="72">
        <v>201.28090909090909</v>
      </c>
      <c r="N122" s="72">
        <v>64.074803588995266</v>
      </c>
      <c r="O122" s="107">
        <v>42.02</v>
      </c>
      <c r="P122" s="74"/>
      <c r="Q122" s="109"/>
      <c r="R122" s="43"/>
      <c r="S122" s="43"/>
      <c r="T122" s="44"/>
      <c r="U122" s="43"/>
      <c r="V122" s="43"/>
    </row>
    <row r="123" spans="1:22" ht="15.75" thickBot="1">
      <c r="A123" s="49">
        <v>2013</v>
      </c>
      <c r="B123" s="50" t="s">
        <v>21</v>
      </c>
      <c r="C123" s="55">
        <v>555.66250000000002</v>
      </c>
      <c r="D123" s="103">
        <v>12916.63</v>
      </c>
      <c r="E123" s="103">
        <v>12959.21</v>
      </c>
      <c r="F123" s="54">
        <v>210.93</v>
      </c>
      <c r="G123" s="54">
        <v>67.445760580322599</v>
      </c>
      <c r="H123" s="82">
        <v>45.03</v>
      </c>
      <c r="I123" s="75" t="s">
        <v>31</v>
      </c>
      <c r="J123" s="55">
        <v>544.11599254731721</v>
      </c>
      <c r="K123" s="54">
        <v>11782.47</v>
      </c>
      <c r="L123" s="54">
        <v>11833.72</v>
      </c>
      <c r="M123" s="67">
        <v>202.09</v>
      </c>
      <c r="N123" s="67">
        <v>64.355716671605876</v>
      </c>
      <c r="O123" s="95">
        <v>42.27</v>
      </c>
      <c r="P123" s="75"/>
      <c r="Q123" s="51"/>
      <c r="R123" s="52"/>
      <c r="S123" s="52"/>
      <c r="T123" s="53"/>
      <c r="U123" s="52"/>
      <c r="V123" s="52"/>
    </row>
    <row r="124" spans="1:22">
      <c r="A124" s="47">
        <v>2014</v>
      </c>
      <c r="B124" s="19" t="s">
        <v>3</v>
      </c>
      <c r="C124" s="20">
        <v>554.30562499999985</v>
      </c>
      <c r="D124" s="20">
        <v>13042.2</v>
      </c>
      <c r="E124" s="20">
        <v>12320.26</v>
      </c>
      <c r="F124" s="21">
        <v>211.17</v>
      </c>
      <c r="G124" s="21">
        <v>68.136072193548415</v>
      </c>
      <c r="H124" s="89">
        <v>45.76</v>
      </c>
      <c r="I124" s="76" t="s">
        <v>3</v>
      </c>
      <c r="J124" s="20">
        <v>554.30562499999985</v>
      </c>
      <c r="K124" s="20">
        <v>13042.2</v>
      </c>
      <c r="L124" s="20">
        <v>12320.26</v>
      </c>
      <c r="M124" s="21">
        <v>211.17</v>
      </c>
      <c r="N124" s="21">
        <v>68.136072193548415</v>
      </c>
      <c r="O124" s="89">
        <v>45.76</v>
      </c>
      <c r="P124" s="76" t="s">
        <v>23</v>
      </c>
      <c r="Q124" s="20">
        <v>562.88504960317459</v>
      </c>
      <c r="R124" s="20">
        <v>13281.323081520821</v>
      </c>
      <c r="S124" s="20">
        <v>13039.55</v>
      </c>
      <c r="T124" s="21">
        <v>233.27</v>
      </c>
      <c r="U124" s="21">
        <v>71.156876407066065</v>
      </c>
      <c r="V124" s="20">
        <v>47.912300000000002</v>
      </c>
    </row>
    <row r="125" spans="1:22">
      <c r="A125" s="41">
        <v>2014</v>
      </c>
      <c r="B125" s="42" t="s">
        <v>2</v>
      </c>
      <c r="C125" s="43">
        <v>561.87190476190472</v>
      </c>
      <c r="D125" s="43">
        <v>13236.88</v>
      </c>
      <c r="E125" s="43">
        <v>13248.73</v>
      </c>
      <c r="F125" s="61">
        <v>236.69</v>
      </c>
      <c r="G125" s="61">
        <v>70.146089285714311</v>
      </c>
      <c r="H125" s="84">
        <v>48.06</v>
      </c>
      <c r="I125" s="74" t="s">
        <v>10</v>
      </c>
      <c r="J125" s="43">
        <v>558.08876488095234</v>
      </c>
      <c r="K125" s="43">
        <v>13139.18</v>
      </c>
      <c r="L125" s="43">
        <v>12742.27</v>
      </c>
      <c r="M125" s="61">
        <v>223.93</v>
      </c>
      <c r="N125" s="61">
        <v>69.141080739631363</v>
      </c>
      <c r="O125" s="84">
        <v>46.89</v>
      </c>
      <c r="P125" s="74" t="s">
        <v>24</v>
      </c>
      <c r="Q125" s="43">
        <v>566.04954887218048</v>
      </c>
      <c r="R125" s="43">
        <v>13764.18</v>
      </c>
      <c r="S125" s="43">
        <v>13526.75</v>
      </c>
      <c r="T125" s="61">
        <v>250.39</v>
      </c>
      <c r="U125" s="61">
        <v>72.830366702508968</v>
      </c>
      <c r="V125" s="43">
        <v>48.012799999999999</v>
      </c>
    </row>
    <row r="126" spans="1:22">
      <c r="A126" s="41">
        <v>2014</v>
      </c>
      <c r="B126" s="42" t="s">
        <v>1</v>
      </c>
      <c r="C126" s="43">
        <v>572.4776190476191</v>
      </c>
      <c r="D126" s="43">
        <v>13570.23</v>
      </c>
      <c r="E126" s="43">
        <v>13583.02</v>
      </c>
      <c r="F126" s="61">
        <v>251.95</v>
      </c>
      <c r="G126" s="61">
        <v>75.188467741935469</v>
      </c>
      <c r="H126" s="84">
        <v>50.015099999999997</v>
      </c>
      <c r="I126" s="74" t="s">
        <v>52</v>
      </c>
      <c r="J126" s="43">
        <v>562.88504960317459</v>
      </c>
      <c r="K126" s="43">
        <v>13281.323081520821</v>
      </c>
      <c r="L126" s="43">
        <v>13039.55</v>
      </c>
      <c r="M126" s="61">
        <v>233.27</v>
      </c>
      <c r="N126" s="61">
        <v>71.156876407066065</v>
      </c>
      <c r="O126" s="84">
        <v>47.912300000000002</v>
      </c>
      <c r="P126" s="74" t="s">
        <v>25</v>
      </c>
      <c r="Q126" s="43">
        <v>541.36427536231895</v>
      </c>
      <c r="R126" s="43">
        <v>13770.322525807393</v>
      </c>
      <c r="S126" s="43">
        <v>13617.34</v>
      </c>
      <c r="T126" s="61">
        <v>242.21</v>
      </c>
      <c r="U126" s="61">
        <v>69.865118602150545</v>
      </c>
      <c r="V126" s="43">
        <v>47.993499999999997</v>
      </c>
    </row>
    <row r="127" spans="1:22">
      <c r="A127" s="41">
        <v>2014</v>
      </c>
      <c r="B127" s="42" t="s">
        <v>4</v>
      </c>
      <c r="C127" s="43">
        <v>572.36285714285725</v>
      </c>
      <c r="D127" s="43">
        <v>13706.79</v>
      </c>
      <c r="E127" s="43">
        <v>13711.52</v>
      </c>
      <c r="F127" s="61">
        <v>251.38</v>
      </c>
      <c r="G127" s="61">
        <v>75.130836666666667</v>
      </c>
      <c r="H127" s="84">
        <v>49.2376</v>
      </c>
      <c r="I127" s="74" t="s">
        <v>5</v>
      </c>
      <c r="J127" s="43">
        <v>565.25450148809523</v>
      </c>
      <c r="K127" s="43">
        <v>13386.43</v>
      </c>
      <c r="L127" s="43">
        <v>13210.27</v>
      </c>
      <c r="M127" s="61">
        <v>237.79599999999999</v>
      </c>
      <c r="N127" s="61">
        <v>72.150366471966208</v>
      </c>
      <c r="O127" s="84">
        <v>48.240200000000002</v>
      </c>
      <c r="P127" s="74" t="s">
        <v>26</v>
      </c>
      <c r="Q127" s="43">
        <v>538.14</v>
      </c>
      <c r="R127" s="43">
        <v>13488.3</v>
      </c>
      <c r="S127" s="43">
        <v>12878.98</v>
      </c>
      <c r="T127" s="61">
        <v>226.55</v>
      </c>
      <c r="U127" s="61">
        <v>71.237146738351257</v>
      </c>
      <c r="V127" s="43">
        <v>58.707900000000002</v>
      </c>
    </row>
    <row r="128" spans="1:22">
      <c r="A128" s="41">
        <v>2014</v>
      </c>
      <c r="B128" s="42" t="s">
        <v>6</v>
      </c>
      <c r="C128" s="43">
        <v>567.35578947368424</v>
      </c>
      <c r="D128" s="43">
        <v>13786.03</v>
      </c>
      <c r="E128" s="43">
        <v>13580.71</v>
      </c>
      <c r="F128" s="61">
        <v>250.39</v>
      </c>
      <c r="G128" s="61">
        <v>72.373996774193557</v>
      </c>
      <c r="H128" s="84">
        <v>48.033999999999999</v>
      </c>
      <c r="I128" s="74" t="s">
        <v>7</v>
      </c>
      <c r="J128" s="43">
        <v>565.67475908521305</v>
      </c>
      <c r="K128" s="43">
        <v>13465.42</v>
      </c>
      <c r="L128" s="43">
        <v>13293.78</v>
      </c>
      <c r="M128" s="61">
        <v>240.31450000000001</v>
      </c>
      <c r="N128" s="61">
        <v>72.195092532411678</v>
      </c>
      <c r="O128" s="84">
        <v>48.198900000000002</v>
      </c>
      <c r="P128" s="74"/>
      <c r="Q128" s="109"/>
      <c r="R128" s="43"/>
      <c r="S128" s="43"/>
      <c r="T128" s="44"/>
      <c r="U128" s="43"/>
      <c r="V128" s="43"/>
    </row>
    <row r="129" spans="1:22">
      <c r="A129" s="41">
        <v>2014</v>
      </c>
      <c r="B129" s="42" t="s">
        <v>8</v>
      </c>
      <c r="C129" s="43">
        <v>558.42999999999995</v>
      </c>
      <c r="D129" s="43">
        <v>13799.9</v>
      </c>
      <c r="E129" s="43">
        <v>13308.23</v>
      </c>
      <c r="F129" s="61">
        <v>249.41</v>
      </c>
      <c r="G129" s="61">
        <v>70.98626666666668</v>
      </c>
      <c r="H129" s="84">
        <v>46.797800000000002</v>
      </c>
      <c r="I129" s="74" t="s">
        <v>9</v>
      </c>
      <c r="J129" s="43">
        <v>564.46729923767748</v>
      </c>
      <c r="K129" s="43">
        <v>13520.59</v>
      </c>
      <c r="L129" s="43">
        <v>13296.41</v>
      </c>
      <c r="M129" s="61">
        <v>241.83</v>
      </c>
      <c r="N129" s="61">
        <v>71.993621554787509</v>
      </c>
      <c r="O129" s="84">
        <v>47.962499999999999</v>
      </c>
      <c r="P129" s="74"/>
      <c r="Q129" s="109"/>
      <c r="R129" s="43"/>
      <c r="S129" s="43"/>
      <c r="T129" s="44"/>
      <c r="U129" s="43"/>
      <c r="V129" s="43"/>
    </row>
    <row r="130" spans="1:22">
      <c r="A130" s="41">
        <v>2014</v>
      </c>
      <c r="B130" s="46" t="s">
        <v>11</v>
      </c>
      <c r="C130" s="43">
        <v>551.57681818181823</v>
      </c>
      <c r="D130" s="43">
        <v>13904.47</v>
      </c>
      <c r="E130" s="43">
        <v>13582.84</v>
      </c>
      <c r="F130" s="61">
        <v>248.77</v>
      </c>
      <c r="G130" s="61">
        <v>70.325161290322598</v>
      </c>
      <c r="H130" s="84">
        <v>46.951999999999998</v>
      </c>
      <c r="I130" s="74" t="s">
        <v>12</v>
      </c>
      <c r="J130" s="43">
        <v>562.62580194398322</v>
      </c>
      <c r="K130" s="43">
        <v>13574.78</v>
      </c>
      <c r="L130" s="43">
        <v>13336.38</v>
      </c>
      <c r="M130" s="61">
        <v>242.82</v>
      </c>
      <c r="N130" s="61">
        <v>71.755270088435381</v>
      </c>
      <c r="O130" s="84">
        <v>47.816800000000001</v>
      </c>
      <c r="P130" s="74"/>
      <c r="Q130" s="109"/>
      <c r="R130" s="43"/>
      <c r="S130" s="43"/>
      <c r="T130" s="44"/>
      <c r="U130" s="43"/>
      <c r="V130" s="43"/>
    </row>
    <row r="131" spans="1:22">
      <c r="A131" s="41">
        <v>2014</v>
      </c>
      <c r="B131" s="42" t="s">
        <v>13</v>
      </c>
      <c r="C131" s="43">
        <v>545.02782608695645</v>
      </c>
      <c r="D131" s="43">
        <v>13826.103026156326</v>
      </c>
      <c r="E131" s="43">
        <v>13696.44</v>
      </c>
      <c r="F131" s="61">
        <v>242.67190476190476</v>
      </c>
      <c r="G131" s="61">
        <v>69.487964516129054</v>
      </c>
      <c r="H131" s="84">
        <v>48.1267</v>
      </c>
      <c r="I131" s="74" t="s">
        <v>14</v>
      </c>
      <c r="J131" s="43">
        <v>560.4260549618549</v>
      </c>
      <c r="K131" s="43">
        <v>13605.94221898505</v>
      </c>
      <c r="L131" s="43">
        <v>13376.77</v>
      </c>
      <c r="M131" s="61">
        <v>242.80285600767291</v>
      </c>
      <c r="N131" s="61">
        <v>71.47185689189709</v>
      </c>
      <c r="O131" s="84">
        <v>47.855499999999999</v>
      </c>
      <c r="P131" s="74"/>
      <c r="Q131" s="109"/>
      <c r="R131" s="43"/>
      <c r="S131" s="43"/>
      <c r="T131" s="44"/>
      <c r="U131" s="43"/>
      <c r="V131" s="43"/>
    </row>
    <row r="132" spans="1:22">
      <c r="A132" s="41">
        <v>2014</v>
      </c>
      <c r="B132" s="42" t="s">
        <v>15</v>
      </c>
      <c r="C132" s="43">
        <v>527.48818181818194</v>
      </c>
      <c r="D132" s="43">
        <v>13582.449800508177</v>
      </c>
      <c r="E132" s="43">
        <v>13577.93</v>
      </c>
      <c r="F132" s="61">
        <v>235.19</v>
      </c>
      <c r="G132" s="61">
        <v>69.782229999999998</v>
      </c>
      <c r="H132" s="84">
        <v>48.9223</v>
      </c>
      <c r="I132" s="74" t="s">
        <v>16</v>
      </c>
      <c r="J132" s="43">
        <v>556.76629127922456</v>
      </c>
      <c r="K132" s="43">
        <v>13603.329944988831</v>
      </c>
      <c r="L132" s="43">
        <v>13397.78</v>
      </c>
      <c r="M132" s="61">
        <v>241.96</v>
      </c>
      <c r="N132" s="61">
        <v>71.284120570575197</v>
      </c>
      <c r="O132" s="84">
        <v>47.972799999999999</v>
      </c>
      <c r="P132" s="74"/>
      <c r="Q132" s="109"/>
      <c r="R132" s="43"/>
      <c r="S132" s="43"/>
      <c r="T132" s="44"/>
      <c r="U132" s="43"/>
      <c r="V132" s="43"/>
    </row>
    <row r="133" spans="1:22">
      <c r="A133" s="41">
        <v>2014</v>
      </c>
      <c r="B133" s="42" t="s">
        <v>17</v>
      </c>
      <c r="C133" s="43">
        <v>519.44260869565232</v>
      </c>
      <c r="D133" s="43">
        <v>13514.866305018064</v>
      </c>
      <c r="E133" s="43">
        <v>13026.19</v>
      </c>
      <c r="F133" s="61">
        <v>230.08</v>
      </c>
      <c r="G133" s="61">
        <v>70.169622580645154</v>
      </c>
      <c r="H133" s="84">
        <v>51.716836131244968</v>
      </c>
      <c r="I133" s="74" t="s">
        <v>18</v>
      </c>
      <c r="J133" s="43">
        <v>553.03392302086741</v>
      </c>
      <c r="K133" s="43">
        <v>13594.457585959872</v>
      </c>
      <c r="L133" s="43">
        <v>13353.75</v>
      </c>
      <c r="M133" s="61">
        <v>240.7687</v>
      </c>
      <c r="N133" s="61">
        <v>71.17267077158219</v>
      </c>
      <c r="O133" s="84">
        <v>48.334712306386436</v>
      </c>
      <c r="P133" s="74"/>
      <c r="Q133" s="109"/>
      <c r="R133" s="43"/>
      <c r="S133" s="43"/>
      <c r="T133" s="44"/>
      <c r="U133" s="43"/>
      <c r="V133" s="43"/>
    </row>
    <row r="134" spans="1:22">
      <c r="A134" s="41">
        <v>2014</v>
      </c>
      <c r="B134" s="42" t="s">
        <v>19</v>
      </c>
      <c r="C134" s="43">
        <v>524.12523809523805</v>
      </c>
      <c r="D134" s="43">
        <v>13435.2</v>
      </c>
      <c r="E134" s="43">
        <v>11707.13</v>
      </c>
      <c r="F134" s="61">
        <v>225.65</v>
      </c>
      <c r="G134" s="61">
        <v>71.900646666666674</v>
      </c>
      <c r="H134" s="84">
        <v>57.270400000000002</v>
      </c>
      <c r="I134" s="74" t="s">
        <v>20</v>
      </c>
      <c r="J134" s="43">
        <v>550.40586075490114</v>
      </c>
      <c r="K134" s="43">
        <v>13579.9</v>
      </c>
      <c r="L134" s="43">
        <v>13155.94</v>
      </c>
      <c r="M134" s="61">
        <v>239.39</v>
      </c>
      <c r="N134" s="61">
        <v>71.238850398408061</v>
      </c>
      <c r="O134" s="84">
        <v>49.085900000000002</v>
      </c>
      <c r="P134" s="74"/>
      <c r="Q134" s="109"/>
      <c r="R134" s="43"/>
      <c r="S134" s="43"/>
      <c r="T134" s="44"/>
      <c r="U134" s="43"/>
      <c r="V134" s="43"/>
    </row>
    <row r="135" spans="1:22" ht="15.75" thickBot="1">
      <c r="A135" s="49">
        <v>2014</v>
      </c>
      <c r="B135" s="50" t="s">
        <v>21</v>
      </c>
      <c r="C135" s="52">
        <v>570.85239999999988</v>
      </c>
      <c r="D135" s="52">
        <v>13514.9</v>
      </c>
      <c r="E135" s="52">
        <v>13580.04</v>
      </c>
      <c r="F135" s="54">
        <v>223.92</v>
      </c>
      <c r="G135" s="54">
        <v>71.641170967741942</v>
      </c>
      <c r="H135" s="80">
        <v>68.316699999999997</v>
      </c>
      <c r="I135" s="75" t="s">
        <v>38</v>
      </c>
      <c r="J135" s="55">
        <v>552.10973902532601</v>
      </c>
      <c r="K135" s="54">
        <v>13574.5</v>
      </c>
      <c r="L135" s="54">
        <v>13220.3</v>
      </c>
      <c r="M135" s="67">
        <v>238.1</v>
      </c>
      <c r="N135" s="67">
        <v>71.272377112519209</v>
      </c>
      <c r="O135" s="95">
        <v>50.456899999999997</v>
      </c>
      <c r="P135" s="75"/>
      <c r="Q135" s="51"/>
      <c r="R135" s="52"/>
      <c r="S135" s="52"/>
      <c r="T135" s="53"/>
      <c r="U135" s="52"/>
      <c r="V135" s="52"/>
    </row>
    <row r="136" spans="1:22">
      <c r="A136" s="47">
        <v>2015</v>
      </c>
      <c r="B136" s="19" t="s">
        <v>3</v>
      </c>
      <c r="C136" s="20">
        <v>554.58000000000004</v>
      </c>
      <c r="D136" s="20">
        <v>16752.246354901636</v>
      </c>
      <c r="E136" s="20">
        <v>16667.193830395503</v>
      </c>
      <c r="F136" s="21">
        <v>213.89263157894734</v>
      </c>
      <c r="G136" s="21">
        <v>69.709999999999994</v>
      </c>
      <c r="H136" s="89">
        <v>72.581599999999995</v>
      </c>
      <c r="I136" s="76" t="s">
        <v>3</v>
      </c>
      <c r="J136" s="20">
        <v>554.58000000000004</v>
      </c>
      <c r="K136" s="20">
        <v>16752.246354901636</v>
      </c>
      <c r="L136" s="20">
        <v>16667.193830395503</v>
      </c>
      <c r="M136" s="21">
        <v>213.89263157894734</v>
      </c>
      <c r="N136" s="21">
        <v>69.709999999999994</v>
      </c>
      <c r="O136" s="89">
        <v>72.581599999999995</v>
      </c>
      <c r="P136" s="76" t="s">
        <v>23</v>
      </c>
      <c r="Q136" s="20">
        <v>538.4</v>
      </c>
      <c r="R136" s="20">
        <v>16686.124981836125</v>
      </c>
      <c r="S136" s="20">
        <v>16713.669640618369</v>
      </c>
      <c r="T136" s="21">
        <v>208.32341423001949</v>
      </c>
      <c r="U136" s="21">
        <v>68.77</v>
      </c>
      <c r="V136" s="20">
        <v>70.374694743829366</v>
      </c>
    </row>
    <row r="137" spans="1:22">
      <c r="A137" s="41">
        <v>2015</v>
      </c>
      <c r="B137" s="42" t="s">
        <v>2</v>
      </c>
      <c r="C137" s="43">
        <v>543.37400000000002</v>
      </c>
      <c r="D137" s="43">
        <v>17156.62</v>
      </c>
      <c r="E137" s="43">
        <v>17169.830000000002</v>
      </c>
      <c r="F137" s="61">
        <v>210.15649999999999</v>
      </c>
      <c r="G137" s="61">
        <v>69.099999999999994</v>
      </c>
      <c r="H137" s="84">
        <v>73.475224737114374</v>
      </c>
      <c r="I137" s="74" t="s">
        <v>10</v>
      </c>
      <c r="J137" s="43">
        <v>548.97700000000009</v>
      </c>
      <c r="K137" s="43">
        <v>16953.23</v>
      </c>
      <c r="L137" s="43">
        <v>16959.189999999999</v>
      </c>
      <c r="M137" s="61">
        <v>212.02</v>
      </c>
      <c r="N137" s="61">
        <v>69.41</v>
      </c>
      <c r="O137" s="84">
        <v>73.027066255539367</v>
      </c>
      <c r="P137" s="74" t="s">
        <v>24</v>
      </c>
      <c r="Q137" s="43">
        <v>526.79999999999995</v>
      </c>
      <c r="R137" s="43">
        <v>16221.9</v>
      </c>
      <c r="S137" s="43">
        <v>16279.668319951135</v>
      </c>
      <c r="T137" s="61">
        <v>205.25</v>
      </c>
      <c r="U137" s="61">
        <v>66.900000000000006</v>
      </c>
      <c r="V137" s="43">
        <v>58.191761036686685</v>
      </c>
    </row>
    <row r="138" spans="1:22">
      <c r="A138" s="41">
        <v>2015</v>
      </c>
      <c r="B138" s="42" t="s">
        <v>1</v>
      </c>
      <c r="C138" s="43">
        <v>517.255</v>
      </c>
      <c r="D138" s="43">
        <v>16164.473642370758</v>
      </c>
      <c r="E138" s="43">
        <v>16244.854578214808</v>
      </c>
      <c r="F138" s="61">
        <v>200.92111111111114</v>
      </c>
      <c r="G138" s="61">
        <v>67.489999999999995</v>
      </c>
      <c r="H138" s="84">
        <v>65.355458291116079</v>
      </c>
      <c r="I138" s="74" t="s">
        <v>52</v>
      </c>
      <c r="J138" s="43">
        <v>538.4</v>
      </c>
      <c r="K138" s="43">
        <v>16686.124981836125</v>
      </c>
      <c r="L138" s="43">
        <v>16713.669640618369</v>
      </c>
      <c r="M138" s="61">
        <v>208.32341423001949</v>
      </c>
      <c r="N138" s="61">
        <v>68.77</v>
      </c>
      <c r="O138" s="84">
        <v>70.374694743829366</v>
      </c>
      <c r="P138" s="74" t="s">
        <v>25</v>
      </c>
      <c r="Q138" s="43">
        <v>533.33000000000004</v>
      </c>
      <c r="R138" s="43">
        <v>18215.925848130457</v>
      </c>
      <c r="S138" s="43">
        <v>18526.751343506912</v>
      </c>
      <c r="T138" s="61">
        <v>240.89554834054834</v>
      </c>
      <c r="U138" s="61">
        <v>71.506461469534045</v>
      </c>
      <c r="V138" s="43">
        <v>69.917409235456006</v>
      </c>
    </row>
    <row r="139" spans="1:22">
      <c r="A139" s="41">
        <v>2015</v>
      </c>
      <c r="B139" s="42" t="s">
        <v>4</v>
      </c>
      <c r="C139" s="43">
        <v>510.87810000000002</v>
      </c>
      <c r="D139" s="43">
        <v>15592.891703748395</v>
      </c>
      <c r="E139" s="43">
        <v>15549.312091353033</v>
      </c>
      <c r="F139" s="61">
        <v>199.99227272727273</v>
      </c>
      <c r="G139" s="61">
        <v>67.657399999999996</v>
      </c>
      <c r="H139" s="84">
        <v>56.992154283204329</v>
      </c>
      <c r="I139" s="74" t="s">
        <v>5</v>
      </c>
      <c r="J139" s="43">
        <v>531.52177500000005</v>
      </c>
      <c r="K139" s="43">
        <v>16405.832938932315</v>
      </c>
      <c r="L139" s="43">
        <v>16399.217743700512</v>
      </c>
      <c r="M139" s="61">
        <v>206.24062885433281</v>
      </c>
      <c r="N139" s="61">
        <v>68.489999999999995</v>
      </c>
      <c r="O139" s="84">
        <v>66.759974392317218</v>
      </c>
      <c r="P139" s="74" t="s">
        <v>26</v>
      </c>
      <c r="Q139" s="43">
        <v>523.87</v>
      </c>
      <c r="R139" s="43">
        <v>19505.689999999999</v>
      </c>
      <c r="S139" s="43">
        <v>18954.89</v>
      </c>
      <c r="T139" s="61">
        <v>328.72761111111112</v>
      </c>
      <c r="U139" s="61">
        <v>79.13700716845878</v>
      </c>
      <c r="V139" s="43">
        <v>72.183400000000006</v>
      </c>
    </row>
    <row r="140" spans="1:22">
      <c r="A140" s="41">
        <v>2015</v>
      </c>
      <c r="B140" s="42" t="s">
        <v>6</v>
      </c>
      <c r="C140" s="43">
        <v>536.73</v>
      </c>
      <c r="D140" s="43">
        <v>15999.14</v>
      </c>
      <c r="E140" s="43">
        <v>16008.28</v>
      </c>
      <c r="F140" s="61">
        <v>207.31611111111113</v>
      </c>
      <c r="G140" s="61">
        <v>65.77</v>
      </c>
      <c r="H140" s="84">
        <v>56.516500000000001</v>
      </c>
      <c r="I140" s="74" t="s">
        <v>7</v>
      </c>
      <c r="J140" s="43">
        <v>532.55999999999995</v>
      </c>
      <c r="K140" s="43">
        <v>16323.68</v>
      </c>
      <c r="L140" s="43">
        <v>16320.5</v>
      </c>
      <c r="M140" s="61">
        <v>206.45572530568847</v>
      </c>
      <c r="N140" s="61">
        <v>67.95</v>
      </c>
      <c r="O140" s="84">
        <v>64.572599999999994</v>
      </c>
      <c r="P140" s="74"/>
      <c r="Q140" s="109"/>
      <c r="R140" s="43"/>
      <c r="S140" s="43"/>
      <c r="T140" s="44"/>
      <c r="U140" s="43"/>
      <c r="V140" s="43"/>
    </row>
    <row r="141" spans="1:22">
      <c r="A141" s="41">
        <v>2015</v>
      </c>
      <c r="B141" s="42" t="s">
        <v>8</v>
      </c>
      <c r="C141" s="43">
        <v>532.78</v>
      </c>
      <c r="D141" s="43">
        <v>17111.25</v>
      </c>
      <c r="E141" s="43">
        <v>16988.411699080607</v>
      </c>
      <c r="F141" s="61">
        <v>208.44</v>
      </c>
      <c r="G141" s="61">
        <v>67.28</v>
      </c>
      <c r="H141" s="84">
        <v>61.177837154188651</v>
      </c>
      <c r="I141" s="74" t="s">
        <v>9</v>
      </c>
      <c r="J141" s="43">
        <v>532.6</v>
      </c>
      <c r="K141" s="43">
        <v>16452.37</v>
      </c>
      <c r="L141" s="43">
        <v>16474.382378323648</v>
      </c>
      <c r="M141" s="61">
        <v>206.79</v>
      </c>
      <c r="N141" s="61">
        <v>67.83</v>
      </c>
      <c r="O141" s="84">
        <v>63.99396393069182</v>
      </c>
      <c r="P141" s="74"/>
      <c r="Q141" s="109"/>
      <c r="R141" s="43"/>
      <c r="S141" s="43"/>
      <c r="T141" s="44"/>
      <c r="U141" s="43"/>
      <c r="V141" s="43"/>
    </row>
    <row r="142" spans="1:22">
      <c r="A142" s="41">
        <v>2015</v>
      </c>
      <c r="B142" s="46" t="s">
        <v>11</v>
      </c>
      <c r="C142" s="43">
        <v>525.27</v>
      </c>
      <c r="D142" s="43">
        <v>16815.452110646591</v>
      </c>
      <c r="E142" s="43">
        <v>16842.491866226595</v>
      </c>
      <c r="F142" s="61">
        <v>205.72</v>
      </c>
      <c r="G142" s="61">
        <v>68.474129032258062</v>
      </c>
      <c r="H142" s="84">
        <v>62.864899999999999</v>
      </c>
      <c r="I142" s="74" t="s">
        <v>12</v>
      </c>
      <c r="J142" s="43">
        <v>531.54999999999995</v>
      </c>
      <c r="K142" s="43">
        <v>16503.759040450226</v>
      </c>
      <c r="L142" s="43">
        <v>16538.891660538495</v>
      </c>
      <c r="M142" s="61">
        <v>206.63</v>
      </c>
      <c r="N142" s="61">
        <v>67.930000000000007</v>
      </c>
      <c r="O142" s="84">
        <v>63.831400000000002</v>
      </c>
      <c r="P142" s="74"/>
      <c r="Q142" s="109"/>
      <c r="R142" s="43"/>
      <c r="S142" s="43"/>
      <c r="T142" s="44"/>
      <c r="U142" s="43"/>
      <c r="V142" s="43"/>
    </row>
    <row r="143" spans="1:22">
      <c r="A143" s="41">
        <v>2015</v>
      </c>
      <c r="B143" s="42" t="s">
        <v>13</v>
      </c>
      <c r="C143" s="43">
        <v>534.32000000000005</v>
      </c>
      <c r="D143" s="43">
        <v>18122.11</v>
      </c>
      <c r="E143" s="43">
        <v>18567.560000000001</v>
      </c>
      <c r="F143" s="61">
        <v>226.72</v>
      </c>
      <c r="G143" s="61">
        <v>69.829938709677421</v>
      </c>
      <c r="H143" s="84">
        <v>72.451618360099303</v>
      </c>
      <c r="I143" s="74" t="s">
        <v>14</v>
      </c>
      <c r="J143" s="43">
        <v>531.9</v>
      </c>
      <c r="K143" s="43">
        <v>16697.87</v>
      </c>
      <c r="L143" s="43">
        <v>16935.23</v>
      </c>
      <c r="M143" s="61">
        <v>209.14</v>
      </c>
      <c r="N143" s="72">
        <v>68.16</v>
      </c>
      <c r="O143" s="84">
        <v>64.85020231825176</v>
      </c>
      <c r="P143" s="74"/>
      <c r="Q143" s="109"/>
      <c r="R143" s="43"/>
      <c r="S143" s="43"/>
      <c r="T143" s="44"/>
      <c r="U143" s="43"/>
      <c r="V143" s="43"/>
    </row>
    <row r="144" spans="1:22">
      <c r="A144" s="41">
        <v>2015</v>
      </c>
      <c r="B144" s="42" t="s">
        <v>15</v>
      </c>
      <c r="C144" s="43">
        <v>540.39</v>
      </c>
      <c r="D144" s="43">
        <v>19835.198781160099</v>
      </c>
      <c r="E144" s="43">
        <v>19810.053681038549</v>
      </c>
      <c r="F144" s="61">
        <v>290.25619047619051</v>
      </c>
      <c r="G144" s="61">
        <v>76.215316666666652</v>
      </c>
      <c r="H144" s="84">
        <v>75.041131243079562</v>
      </c>
      <c r="I144" s="74" t="s">
        <v>16</v>
      </c>
      <c r="J144" s="43">
        <v>532.84</v>
      </c>
      <c r="K144" s="43">
        <v>17020.3889357056</v>
      </c>
      <c r="L144" s="43">
        <v>17371.392660673784</v>
      </c>
      <c r="M144" s="61">
        <v>218.15654532374708</v>
      </c>
      <c r="N144" s="61">
        <v>69.058400000000006</v>
      </c>
      <c r="O144" s="84">
        <v>65.910476374070171</v>
      </c>
      <c r="P144" s="74"/>
      <c r="Q144" s="109"/>
      <c r="R144" s="43"/>
      <c r="S144" s="43"/>
      <c r="T144" s="44"/>
      <c r="U144" s="43"/>
      <c r="V144" s="43"/>
    </row>
    <row r="145" spans="1:22">
      <c r="A145" s="41">
        <v>2015</v>
      </c>
      <c r="B145" s="42" t="s">
        <v>17</v>
      </c>
      <c r="C145" s="43">
        <v>530.95000000000005</v>
      </c>
      <c r="D145" s="43">
        <v>19535.78</v>
      </c>
      <c r="E145" s="43">
        <v>18879.75</v>
      </c>
      <c r="F145" s="61">
        <v>309.89</v>
      </c>
      <c r="G145" s="61">
        <v>77.470399999999998</v>
      </c>
      <c r="H145" s="84">
        <v>70.852699999999999</v>
      </c>
      <c r="I145" s="74" t="s">
        <v>18</v>
      </c>
      <c r="J145" s="43">
        <v>532.65</v>
      </c>
      <c r="K145" s="43">
        <v>17256.61</v>
      </c>
      <c r="L145" s="43">
        <v>17570.66</v>
      </c>
      <c r="M145" s="61">
        <v>227.33</v>
      </c>
      <c r="N145" s="61">
        <v>69.899600000000007</v>
      </c>
      <c r="O145" s="84">
        <v>66.388800000000003</v>
      </c>
      <c r="P145" s="74"/>
      <c r="Q145" s="109"/>
      <c r="R145" s="43"/>
      <c r="S145" s="43"/>
      <c r="T145" s="44"/>
      <c r="U145" s="43"/>
      <c r="V145" s="43"/>
    </row>
    <row r="146" spans="1:22">
      <c r="A146" s="41">
        <v>2015</v>
      </c>
      <c r="B146" s="42" t="s">
        <v>19</v>
      </c>
      <c r="C146" s="43">
        <v>515.45000000000005</v>
      </c>
      <c r="D146" s="43">
        <v>19132.24317383537</v>
      </c>
      <c r="E146" s="43">
        <v>19151.751819753728</v>
      </c>
      <c r="F146" s="61">
        <v>325.16000000000003</v>
      </c>
      <c r="G146" s="61">
        <v>77.447766666666681</v>
      </c>
      <c r="H146" s="84">
        <v>70.036199999999994</v>
      </c>
      <c r="I146" s="74" t="s">
        <v>20</v>
      </c>
      <c r="J146" s="43">
        <v>531.09</v>
      </c>
      <c r="K146" s="43">
        <v>17419.242360763088</v>
      </c>
      <c r="L146" s="43">
        <v>17714.308045443548</v>
      </c>
      <c r="M146" s="61">
        <v>236.22</v>
      </c>
      <c r="N146" s="61">
        <v>70.585800000000006</v>
      </c>
      <c r="O146" s="84">
        <v>66.712400000000002</v>
      </c>
      <c r="P146" s="74"/>
      <c r="Q146" s="109"/>
      <c r="R146" s="43"/>
      <c r="S146" s="43"/>
      <c r="T146" s="44"/>
      <c r="U146" s="43"/>
      <c r="V146" s="43"/>
    </row>
    <row r="147" spans="1:22" ht="15.75" thickBot="1">
      <c r="A147" s="49">
        <v>2015</v>
      </c>
      <c r="B147" s="50" t="s">
        <v>21</v>
      </c>
      <c r="C147" s="52">
        <v>525.21</v>
      </c>
      <c r="D147" s="52">
        <v>19855.79</v>
      </c>
      <c r="E147" s="52">
        <v>18871.830000000002</v>
      </c>
      <c r="F147" s="54">
        <v>351.13450000000006</v>
      </c>
      <c r="G147" s="54">
        <v>82.492851612903195</v>
      </c>
      <c r="H147" s="80">
        <v>75.793599999999998</v>
      </c>
      <c r="I147" s="75" t="s">
        <v>40</v>
      </c>
      <c r="J147" s="55">
        <v>530.6</v>
      </c>
      <c r="K147" s="54">
        <v>17610.330000000002</v>
      </c>
      <c r="L147" s="54">
        <v>17827.810000000001</v>
      </c>
      <c r="M147" s="67">
        <v>245.7993117705881</v>
      </c>
      <c r="N147" s="67">
        <v>71.578066918202765</v>
      </c>
      <c r="O147" s="95">
        <v>67.425700000000006</v>
      </c>
      <c r="P147" s="75"/>
      <c r="Q147" s="51"/>
      <c r="R147" s="52"/>
      <c r="S147" s="52"/>
      <c r="T147" s="53"/>
      <c r="U147" s="52"/>
      <c r="V147" s="52"/>
    </row>
    <row r="148" spans="1:22">
      <c r="A148" s="47">
        <v>2016</v>
      </c>
      <c r="B148" s="19" t="s">
        <v>3</v>
      </c>
      <c r="C148" s="20">
        <v>528.46</v>
      </c>
      <c r="D148" s="20">
        <v>21735.319014611876</v>
      </c>
      <c r="E148" s="20">
        <v>21557.98</v>
      </c>
      <c r="F148" s="21">
        <v>397.39</v>
      </c>
      <c r="G148" s="21">
        <v>82.423199999999994</v>
      </c>
      <c r="H148" s="89">
        <v>83.025400000000005</v>
      </c>
      <c r="I148" s="76" t="s">
        <v>3</v>
      </c>
      <c r="J148" s="20">
        <v>528.46</v>
      </c>
      <c r="K148" s="20">
        <v>21735.319014611876</v>
      </c>
      <c r="L148" s="20">
        <v>21557.98</v>
      </c>
      <c r="M148" s="21">
        <v>397.39</v>
      </c>
      <c r="N148" s="21">
        <v>82.423199999999994</v>
      </c>
      <c r="O148" s="89">
        <v>83.025400000000005</v>
      </c>
      <c r="P148" s="76" t="s">
        <v>23</v>
      </c>
      <c r="Q148" s="20">
        <v>538.95000000000005</v>
      </c>
      <c r="R148" s="20">
        <v>22866.952309874981</v>
      </c>
      <c r="S148" s="20">
        <v>22497.45</v>
      </c>
      <c r="T148" s="21">
        <v>392.56</v>
      </c>
      <c r="U148" s="21">
        <v>81.815956544308492</v>
      </c>
      <c r="V148" s="20">
        <v>82.316586455224765</v>
      </c>
    </row>
    <row r="149" spans="1:22">
      <c r="A149" s="41">
        <v>2016</v>
      </c>
      <c r="B149" s="42" t="s">
        <v>2</v>
      </c>
      <c r="C149" s="43">
        <v>547.77</v>
      </c>
      <c r="D149" s="43">
        <v>24019.918030134297</v>
      </c>
      <c r="E149" s="43">
        <v>23708.55</v>
      </c>
      <c r="F149" s="61">
        <v>398.45</v>
      </c>
      <c r="G149" s="61">
        <v>83.04</v>
      </c>
      <c r="H149" s="84">
        <v>85.881500000000003</v>
      </c>
      <c r="I149" s="74" t="s">
        <v>10</v>
      </c>
      <c r="J149" s="43">
        <v>538.12</v>
      </c>
      <c r="K149" s="43">
        <v>22849.082718783189</v>
      </c>
      <c r="L149" s="43">
        <v>22376.95</v>
      </c>
      <c r="M149" s="61">
        <v>397.92</v>
      </c>
      <c r="N149" s="61">
        <v>82.73</v>
      </c>
      <c r="O149" s="84">
        <v>84.441360000000003</v>
      </c>
      <c r="P149" s="74" t="s">
        <v>24</v>
      </c>
      <c r="Q149" s="43">
        <v>541.07000000000005</v>
      </c>
      <c r="R149" s="43">
        <v>22309.607852907</v>
      </c>
      <c r="S149" s="43">
        <v>22308.192005465655</v>
      </c>
      <c r="T149" s="61">
        <v>378.95217741323</v>
      </c>
      <c r="U149" s="61">
        <v>77.234021146953395</v>
      </c>
      <c r="V149" s="43">
        <v>74.38389990826478</v>
      </c>
    </row>
    <row r="150" spans="1:22">
      <c r="A150" s="41">
        <v>2016</v>
      </c>
      <c r="B150" s="42" t="s">
        <v>1</v>
      </c>
      <c r="C150" s="43">
        <v>540.63</v>
      </c>
      <c r="D150" s="43">
        <v>22902.733428822623</v>
      </c>
      <c r="E150" s="43">
        <v>22921.14</v>
      </c>
      <c r="F150" s="61">
        <v>381.85</v>
      </c>
      <c r="G150" s="61">
        <v>79.988938709677413</v>
      </c>
      <c r="H150" s="84">
        <v>78.226087542081942</v>
      </c>
      <c r="I150" s="74" t="s">
        <v>52</v>
      </c>
      <c r="J150" s="43">
        <v>538.95000000000005</v>
      </c>
      <c r="K150" s="43">
        <v>22866.952309874981</v>
      </c>
      <c r="L150" s="43">
        <v>22497.45</v>
      </c>
      <c r="M150" s="61">
        <v>392.56</v>
      </c>
      <c r="N150" s="61">
        <v>81.815956544308492</v>
      </c>
      <c r="O150" s="84">
        <v>82.316586455224765</v>
      </c>
      <c r="P150" s="74" t="s">
        <v>25</v>
      </c>
      <c r="Q150" s="43">
        <v>530.52</v>
      </c>
      <c r="R150" s="44">
        <v>2.1962000000000002</v>
      </c>
      <c r="S150" s="44">
        <v>2.1903354065094751</v>
      </c>
      <c r="T150" s="61">
        <v>381.12</v>
      </c>
      <c r="U150" s="61">
        <v>76.185976415770597</v>
      </c>
      <c r="V150" s="43">
        <v>72.147350789953265</v>
      </c>
    </row>
    <row r="151" spans="1:22">
      <c r="A151" s="41">
        <v>2016</v>
      </c>
      <c r="B151" s="42" t="s">
        <v>4</v>
      </c>
      <c r="C151" s="43">
        <v>545.71</v>
      </c>
      <c r="D151" s="43">
        <v>22557.91</v>
      </c>
      <c r="E151" s="43">
        <v>22496.66</v>
      </c>
      <c r="F151" s="61">
        <v>382.55</v>
      </c>
      <c r="G151" s="61">
        <v>78.153999999999996</v>
      </c>
      <c r="H151" s="84">
        <v>75.575100000000006</v>
      </c>
      <c r="I151" s="74" t="s">
        <v>5</v>
      </c>
      <c r="J151" s="43">
        <v>540.64</v>
      </c>
      <c r="K151" s="43">
        <v>22789.3</v>
      </c>
      <c r="L151" s="43">
        <v>22497.360000000001</v>
      </c>
      <c r="M151" s="61">
        <v>390.06</v>
      </c>
      <c r="N151" s="61">
        <v>80.887900000000002</v>
      </c>
      <c r="O151" s="84">
        <v>80.576800000000006</v>
      </c>
      <c r="P151" s="74" t="s">
        <v>26</v>
      </c>
      <c r="Q151" s="43">
        <v>516.86</v>
      </c>
      <c r="R151" s="44">
        <v>2.0927096483584999</v>
      </c>
      <c r="S151" s="44">
        <v>2.0677146093280028</v>
      </c>
      <c r="T151" s="61">
        <v>361.9</v>
      </c>
      <c r="U151" s="61">
        <v>74.335211792114691</v>
      </c>
      <c r="V151" s="43">
        <v>68.103550990040446</v>
      </c>
    </row>
    <row r="152" spans="1:22">
      <c r="A152" s="41">
        <v>2016</v>
      </c>
      <c r="B152" s="42" t="s">
        <v>6</v>
      </c>
      <c r="C152" s="43">
        <v>540.91999999999996</v>
      </c>
      <c r="D152" s="43">
        <v>22011.56</v>
      </c>
      <c r="E152" s="43">
        <v>22024.753423730592</v>
      </c>
      <c r="F152" s="61">
        <v>376.1463157894737</v>
      </c>
      <c r="G152" s="61">
        <v>77.311700000000002</v>
      </c>
      <c r="H152" s="84">
        <v>74.261399999999995</v>
      </c>
      <c r="I152" s="74" t="s">
        <v>7</v>
      </c>
      <c r="J152" s="43">
        <v>540.70000000000005</v>
      </c>
      <c r="K152" s="43">
        <v>22631.58</v>
      </c>
      <c r="L152" s="43">
        <v>22449.370370025128</v>
      </c>
      <c r="M152" s="61">
        <v>387.27836925647443</v>
      </c>
      <c r="N152" s="61">
        <v>80.158500000000004</v>
      </c>
      <c r="O152" s="84">
        <v>79.419626439006308</v>
      </c>
      <c r="P152" s="74"/>
      <c r="Q152" s="109"/>
      <c r="R152" s="44"/>
      <c r="S152" s="44"/>
      <c r="T152" s="44"/>
      <c r="U152" s="43"/>
      <c r="V152" s="43"/>
    </row>
    <row r="153" spans="1:22">
      <c r="A153" s="41">
        <v>2016</v>
      </c>
      <c r="B153" s="42" t="s">
        <v>8</v>
      </c>
      <c r="C153" s="43">
        <v>536.58000000000004</v>
      </c>
      <c r="D153" s="43">
        <v>22362.804152499099</v>
      </c>
      <c r="E153" s="43">
        <v>22380.423300520924</v>
      </c>
      <c r="F153" s="61">
        <v>378.15545454545446</v>
      </c>
      <c r="G153" s="61">
        <v>76.23636999999998</v>
      </c>
      <c r="H153" s="84">
        <v>73.332258600846558</v>
      </c>
      <c r="I153" s="74" t="s">
        <v>9</v>
      </c>
      <c r="J153" s="43">
        <v>540.01</v>
      </c>
      <c r="K153" s="43">
        <v>22586.561022529255</v>
      </c>
      <c r="L153" s="43">
        <v>22442.153857065663</v>
      </c>
      <c r="M153" s="61">
        <v>385.75788347130447</v>
      </c>
      <c r="N153" s="61">
        <v>79.525000000000006</v>
      </c>
      <c r="O153" s="84">
        <v>78.249784202101566</v>
      </c>
      <c r="P153" s="74"/>
      <c r="Q153" s="109"/>
      <c r="R153" s="44"/>
      <c r="S153" s="44"/>
      <c r="T153" s="44"/>
      <c r="U153" s="43"/>
      <c r="V153" s="43"/>
    </row>
    <row r="154" spans="1:22">
      <c r="A154" s="41">
        <v>2016</v>
      </c>
      <c r="B154" s="46" t="s">
        <v>11</v>
      </c>
      <c r="C154" s="43">
        <v>527.13</v>
      </c>
      <c r="D154" s="44">
        <v>2.2082000000000002</v>
      </c>
      <c r="E154" s="44">
        <v>2.2085035095259675</v>
      </c>
      <c r="F154" s="61">
        <v>377.39</v>
      </c>
      <c r="G154" s="61">
        <v>74.53</v>
      </c>
      <c r="H154" s="84">
        <v>71.226799999999997</v>
      </c>
      <c r="I154" s="74" t="s">
        <v>12</v>
      </c>
      <c r="J154" s="43">
        <v>538.16999999999996</v>
      </c>
      <c r="K154" s="44">
        <v>2.2513999999999998</v>
      </c>
      <c r="L154" s="44">
        <v>2.2404204232879685</v>
      </c>
      <c r="M154" s="61">
        <v>384.56204297540387</v>
      </c>
      <c r="N154" s="61">
        <v>78.81</v>
      </c>
      <c r="O154" s="84">
        <v>77.205600000000004</v>
      </c>
      <c r="P154" s="74"/>
      <c r="Q154" s="109"/>
      <c r="R154" s="44"/>
      <c r="S154" s="44"/>
      <c r="T154" s="44"/>
      <c r="U154" s="43"/>
      <c r="V154" s="43"/>
    </row>
    <row r="155" spans="1:22">
      <c r="A155" s="41">
        <v>2016</v>
      </c>
      <c r="B155" s="42" t="s">
        <v>13</v>
      </c>
      <c r="C155" s="43">
        <v>532.89</v>
      </c>
      <c r="D155" s="44">
        <v>2.1962000000000002</v>
      </c>
      <c r="E155" s="44">
        <v>2.1963111536891238</v>
      </c>
      <c r="F155" s="61">
        <v>386.52499999999998</v>
      </c>
      <c r="G155" s="61">
        <v>76.91397419354837</v>
      </c>
      <c r="H155" s="84">
        <v>72.784599999999998</v>
      </c>
      <c r="I155" s="74" t="s">
        <v>14</v>
      </c>
      <c r="J155" s="43">
        <v>537.51</v>
      </c>
      <c r="K155" s="44">
        <v>2.2444000000000002</v>
      </c>
      <c r="L155" s="44">
        <v>2.2367664062233255</v>
      </c>
      <c r="M155" s="61">
        <v>384.80741260347838</v>
      </c>
      <c r="N155" s="72">
        <v>78.574619456803845</v>
      </c>
      <c r="O155" s="84">
        <v>76.638599999999997</v>
      </c>
      <c r="P155" s="74"/>
      <c r="Q155" s="109"/>
      <c r="R155" s="44"/>
      <c r="S155" s="44"/>
      <c r="T155" s="44"/>
      <c r="U155" s="43"/>
      <c r="V155" s="43"/>
    </row>
    <row r="156" spans="1:22">
      <c r="A156" s="41">
        <v>2016</v>
      </c>
      <c r="B156" s="42" t="s">
        <v>15</v>
      </c>
      <c r="C156" s="43">
        <v>531.54999999999995</v>
      </c>
      <c r="D156" s="44">
        <v>2.1842999999999999</v>
      </c>
      <c r="E156" s="44">
        <v>2.1625435934279702</v>
      </c>
      <c r="F156" s="61">
        <v>379.44</v>
      </c>
      <c r="G156" s="61">
        <v>77.110906666666651</v>
      </c>
      <c r="H156" s="84">
        <v>72.439933673917793</v>
      </c>
      <c r="I156" s="74" t="s">
        <v>16</v>
      </c>
      <c r="J156" s="43">
        <v>536.85</v>
      </c>
      <c r="K156" s="44">
        <v>2.2376</v>
      </c>
      <c r="L156" s="44">
        <v>2.2311714642012266</v>
      </c>
      <c r="M156" s="61">
        <v>384.21</v>
      </c>
      <c r="N156" s="61">
        <v>78.412000000000006</v>
      </c>
      <c r="O156" s="84">
        <v>76.160343691565203</v>
      </c>
      <c r="P156" s="74"/>
      <c r="Q156" s="109"/>
      <c r="R156" s="44"/>
      <c r="S156" s="44"/>
      <c r="T156" s="44"/>
      <c r="U156" s="43"/>
      <c r="V156" s="43"/>
    </row>
    <row r="157" spans="1:22">
      <c r="A157" s="41">
        <v>2016</v>
      </c>
      <c r="B157" s="42" t="s">
        <v>17</v>
      </c>
      <c r="C157" s="43">
        <v>524.12</v>
      </c>
      <c r="D157" s="44">
        <v>2.1129695301647078</v>
      </c>
      <c r="E157" s="44">
        <v>2.0797013548089307</v>
      </c>
      <c r="F157" s="61">
        <v>366.48809523809518</v>
      </c>
      <c r="G157" s="61">
        <v>75.334390322580617</v>
      </c>
      <c r="H157" s="84">
        <v>69.159440000000004</v>
      </c>
      <c r="I157" s="74" t="s">
        <v>18</v>
      </c>
      <c r="J157" s="43">
        <v>535.58000000000004</v>
      </c>
      <c r="K157" s="44">
        <v>2.2248577854274862</v>
      </c>
      <c r="L157" s="44">
        <v>2.2205701181132111</v>
      </c>
      <c r="M157" s="61">
        <v>382.43888246373507</v>
      </c>
      <c r="N157" s="61">
        <v>78.104200000000006</v>
      </c>
      <c r="O157" s="84">
        <v>75.429490000000001</v>
      </c>
      <c r="P157" s="74"/>
      <c r="Q157" s="109"/>
      <c r="R157" s="44"/>
      <c r="S157" s="44"/>
      <c r="T157" s="44"/>
      <c r="U157" s="43"/>
      <c r="V157" s="43"/>
    </row>
    <row r="158" spans="1:22">
      <c r="A158" s="41">
        <v>2016</v>
      </c>
      <c r="B158" s="42" t="s">
        <v>19</v>
      </c>
      <c r="C158" s="43">
        <v>516.98</v>
      </c>
      <c r="D158" s="44">
        <v>2.093892185561991</v>
      </c>
      <c r="E158" s="44">
        <v>2.0643314832508159</v>
      </c>
      <c r="F158" s="61">
        <v>366.77363636363629</v>
      </c>
      <c r="G158" s="61">
        <v>74.60429666666667</v>
      </c>
      <c r="H158" s="84">
        <v>69.631663466174246</v>
      </c>
      <c r="I158" s="74" t="s">
        <v>20</v>
      </c>
      <c r="J158" s="43">
        <v>533.89</v>
      </c>
      <c r="K158" s="44">
        <v>2.2126207889105709</v>
      </c>
      <c r="L158" s="44">
        <v>2.2109516938558853</v>
      </c>
      <c r="M158" s="61">
        <v>381.01476918190787</v>
      </c>
      <c r="N158" s="61">
        <v>77.786000000000001</v>
      </c>
      <c r="O158" s="84">
        <v>74.883042353410744</v>
      </c>
      <c r="P158" s="74"/>
      <c r="Q158" s="109"/>
      <c r="R158" s="44"/>
      <c r="S158" s="44"/>
      <c r="T158" s="44"/>
      <c r="U158" s="43"/>
      <c r="V158" s="43"/>
    </row>
    <row r="159" spans="1:22" ht="15.75" thickBot="1">
      <c r="A159" s="49">
        <v>2016</v>
      </c>
      <c r="B159" s="50" t="s">
        <v>21</v>
      </c>
      <c r="C159" s="52">
        <v>509.49</v>
      </c>
      <c r="D159" s="53">
        <v>2.0714734881107186</v>
      </c>
      <c r="E159" s="53">
        <v>2.0594742365701935</v>
      </c>
      <c r="F159" s="54">
        <v>352.43</v>
      </c>
      <c r="G159" s="54">
        <v>73.066948387096787</v>
      </c>
      <c r="H159" s="80">
        <v>65.592025367159508</v>
      </c>
      <c r="I159" s="75" t="s">
        <v>41</v>
      </c>
      <c r="J159" s="55">
        <v>531.85</v>
      </c>
      <c r="K159" s="56">
        <v>2.2004999064361352</v>
      </c>
      <c r="L159" s="56">
        <v>2.2010066156217665</v>
      </c>
      <c r="M159" s="67">
        <v>378.63</v>
      </c>
      <c r="N159" s="67">
        <v>77.39279147478679</v>
      </c>
      <c r="O159" s="95">
        <v>74.060921373293837</v>
      </c>
      <c r="P159" s="75"/>
      <c r="Q159" s="51"/>
      <c r="R159" s="53"/>
      <c r="S159" s="53"/>
      <c r="T159" s="53"/>
      <c r="U159" s="52"/>
      <c r="V159" s="52"/>
    </row>
    <row r="160" spans="1:22">
      <c r="A160" s="47">
        <v>2017</v>
      </c>
      <c r="B160" s="19" t="s">
        <v>3</v>
      </c>
      <c r="C160" s="20">
        <v>518.15</v>
      </c>
      <c r="D160" s="48">
        <v>2.0704082407935021</v>
      </c>
      <c r="E160" s="48">
        <v>2.0598707745591298</v>
      </c>
      <c r="F160" s="21">
        <v>352</v>
      </c>
      <c r="G160" s="21">
        <v>73.692503225806476</v>
      </c>
      <c r="H160" s="89">
        <v>63.666600000000003</v>
      </c>
      <c r="I160" s="76" t="s">
        <v>3</v>
      </c>
      <c r="J160" s="20">
        <v>518.15</v>
      </c>
      <c r="K160" s="48">
        <v>2.0704082407935021</v>
      </c>
      <c r="L160" s="48">
        <v>2.0598707745591298</v>
      </c>
      <c r="M160" s="21">
        <v>352</v>
      </c>
      <c r="N160" s="21">
        <v>73.692503225806476</v>
      </c>
      <c r="O160" s="89">
        <v>63.666600000000003</v>
      </c>
      <c r="P160" s="76" t="s">
        <v>23</v>
      </c>
      <c r="Q160" s="20">
        <v>518.01</v>
      </c>
      <c r="R160" s="48">
        <v>2.0377138558504995</v>
      </c>
      <c r="S160" s="48">
        <v>2.0106725620186854</v>
      </c>
      <c r="T160" s="21">
        <v>343.35</v>
      </c>
      <c r="U160" s="21">
        <v>73.756589823348705</v>
      </c>
      <c r="V160" s="20">
        <v>62.621114975987858</v>
      </c>
    </row>
    <row r="161" spans="1:22">
      <c r="A161" s="41">
        <v>2017</v>
      </c>
      <c r="B161" s="42" t="s">
        <v>2</v>
      </c>
      <c r="C161" s="43">
        <v>517.63</v>
      </c>
      <c r="D161" s="44">
        <v>2.0193455403331848</v>
      </c>
      <c r="E161" s="44">
        <v>1.9860809101468875</v>
      </c>
      <c r="F161" s="61">
        <v>340.83550000000002</v>
      </c>
      <c r="G161" s="61">
        <v>73.75401785714287</v>
      </c>
      <c r="H161" s="84">
        <v>62.159199999999998</v>
      </c>
      <c r="I161" s="74" t="s">
        <v>10</v>
      </c>
      <c r="J161" s="43">
        <v>517.89</v>
      </c>
      <c r="K161" s="44">
        <v>2.0447174982660643</v>
      </c>
      <c r="L161" s="44">
        <v>2.0242141971423822</v>
      </c>
      <c r="M161" s="61">
        <v>346.41700000000003</v>
      </c>
      <c r="N161" s="61">
        <v>73.723260541474673</v>
      </c>
      <c r="O161" s="84">
        <v>62.9084</v>
      </c>
      <c r="P161" s="74" t="s">
        <v>24</v>
      </c>
      <c r="Q161" s="43">
        <v>531.73</v>
      </c>
      <c r="R161" s="44">
        <v>2.0653732472052764</v>
      </c>
      <c r="S161" s="44">
        <v>2.0607082125637493</v>
      </c>
      <c r="T161" s="61">
        <v>345.93875757575762</v>
      </c>
      <c r="U161" s="61">
        <v>74.838650967741941</v>
      </c>
      <c r="V161" s="43">
        <v>62.751600000000003</v>
      </c>
    </row>
    <row r="162" spans="1:22">
      <c r="A162" s="41">
        <v>2017</v>
      </c>
      <c r="B162" s="42" t="s">
        <v>1</v>
      </c>
      <c r="C162" s="43">
        <v>518.26</v>
      </c>
      <c r="D162" s="44">
        <v>2.0237784562602634</v>
      </c>
      <c r="E162" s="44">
        <v>1.9891204528551083</v>
      </c>
      <c r="F162" s="61">
        <v>337.2</v>
      </c>
      <c r="G162" s="61">
        <v>73.823248387096797</v>
      </c>
      <c r="H162" s="84">
        <v>62.050525782142827</v>
      </c>
      <c r="I162" s="74" t="s">
        <v>52</v>
      </c>
      <c r="J162" s="43">
        <v>518.01</v>
      </c>
      <c r="K162" s="44">
        <v>2.0377138558504995</v>
      </c>
      <c r="L162" s="44">
        <v>2.0106725620186854</v>
      </c>
      <c r="M162" s="61">
        <v>343.35</v>
      </c>
      <c r="N162" s="61">
        <v>73.756589823348705</v>
      </c>
      <c r="O162" s="84">
        <v>62.621114975987858</v>
      </c>
      <c r="P162" s="74" t="s">
        <v>25</v>
      </c>
      <c r="Q162" s="43">
        <v>562.34</v>
      </c>
      <c r="R162" s="44">
        <v>2.2827212355739843</v>
      </c>
      <c r="S162" s="44">
        <v>2.2846659221036814</v>
      </c>
      <c r="T162" s="61">
        <v>390.31495454545461</v>
      </c>
      <c r="U162" s="61">
        <v>80.906820609319013</v>
      </c>
      <c r="V162" s="43">
        <v>69.273352473318695</v>
      </c>
    </row>
    <row r="163" spans="1:22">
      <c r="A163" s="41">
        <v>2017</v>
      </c>
      <c r="B163" s="42" t="s">
        <v>4</v>
      </c>
      <c r="C163" s="43">
        <v>519.57000000000005</v>
      </c>
      <c r="D163" s="44">
        <v>2.0136157874117244</v>
      </c>
      <c r="E163" s="44">
        <v>1.9846451248504353</v>
      </c>
      <c r="F163" s="61">
        <v>334.125</v>
      </c>
      <c r="G163" s="61">
        <v>72.891499999999994</v>
      </c>
      <c r="H163" s="84">
        <v>60.418599999999998</v>
      </c>
      <c r="I163" s="74" t="s">
        <v>5</v>
      </c>
      <c r="J163" s="43">
        <v>518.4</v>
      </c>
      <c r="K163" s="44">
        <v>2.0316624356204716</v>
      </c>
      <c r="L163" s="44">
        <v>2.0030569168487742</v>
      </c>
      <c r="M163" s="61">
        <v>341.04080263157897</v>
      </c>
      <c r="N163" s="61">
        <v>73.540317367511534</v>
      </c>
      <c r="O163" s="84">
        <v>62.063079999999999</v>
      </c>
      <c r="P163" s="74" t="s">
        <v>26</v>
      </c>
      <c r="Q163" s="43">
        <v>577.89</v>
      </c>
      <c r="R163" s="44">
        <v>2.3436532363042519</v>
      </c>
      <c r="S163" s="44">
        <v>2.345405307764155</v>
      </c>
      <c r="T163" s="61">
        <v>393.68321548821547</v>
      </c>
      <c r="U163" s="61">
        <v>81.529135161290313</v>
      </c>
      <c r="V163" s="43">
        <v>68.776034259531343</v>
      </c>
    </row>
    <row r="164" spans="1:22">
      <c r="A164" s="41">
        <v>2017</v>
      </c>
      <c r="B164" s="42" t="s">
        <v>6</v>
      </c>
      <c r="C164" s="43">
        <v>534.9</v>
      </c>
      <c r="D164" s="44">
        <v>2.0611885644623098</v>
      </c>
      <c r="E164" s="44">
        <v>2.049135813930707</v>
      </c>
      <c r="F164" s="61">
        <v>346.49900000000008</v>
      </c>
      <c r="G164" s="61">
        <v>74.820012903225788</v>
      </c>
      <c r="H164" s="84">
        <v>63.09207</v>
      </c>
      <c r="I164" s="74" t="s">
        <v>7</v>
      </c>
      <c r="J164" s="43">
        <v>521.70000000000005</v>
      </c>
      <c r="K164" s="44">
        <v>2.0375336294784061</v>
      </c>
      <c r="L164" s="44">
        <v>2.0141867450359254</v>
      </c>
      <c r="M164" s="61">
        <v>342.13244210526318</v>
      </c>
      <c r="N164" s="61">
        <v>73.796256474654385</v>
      </c>
      <c r="O164" s="84">
        <v>62.267530000000001</v>
      </c>
      <c r="P164" s="74"/>
      <c r="Q164" s="109"/>
      <c r="R164" s="44"/>
      <c r="S164" s="44"/>
      <c r="T164" s="44"/>
      <c r="U164" s="43"/>
      <c r="V164" s="43"/>
    </row>
    <row r="165" spans="1:22">
      <c r="A165" s="41">
        <v>2017</v>
      </c>
      <c r="B165" s="42" t="s">
        <v>8</v>
      </c>
      <c r="C165" s="43">
        <v>540.72</v>
      </c>
      <c r="D165" s="44">
        <v>2.1227620263511477</v>
      </c>
      <c r="E165" s="44">
        <v>2.1382282928778951</v>
      </c>
      <c r="F165" s="61">
        <v>357.19227272727272</v>
      </c>
      <c r="G165" s="61">
        <v>76.804440000000014</v>
      </c>
      <c r="H165" s="84">
        <v>64.823099999999997</v>
      </c>
      <c r="I165" s="74" t="s">
        <v>9</v>
      </c>
      <c r="J165" s="43">
        <v>524.87</v>
      </c>
      <c r="K165" s="44">
        <v>2.0514969371980869</v>
      </c>
      <c r="L165" s="44">
        <v>2.0392966687267631</v>
      </c>
      <c r="M165" s="61">
        <v>344.64241387559809</v>
      </c>
      <c r="N165" s="61">
        <v>74.297620395545323</v>
      </c>
      <c r="O165" s="84">
        <v>62.686300000000003</v>
      </c>
      <c r="P165" s="74"/>
      <c r="Q165" s="109"/>
      <c r="R165" s="44"/>
      <c r="S165" s="44"/>
      <c r="T165" s="44"/>
      <c r="U165" s="43"/>
      <c r="V165" s="43"/>
    </row>
    <row r="166" spans="1:22">
      <c r="A166" s="41">
        <v>2017</v>
      </c>
      <c r="B166" s="46" t="s">
        <v>11</v>
      </c>
      <c r="C166" s="43">
        <v>551.72</v>
      </c>
      <c r="D166" s="44">
        <v>2.2479958728255784</v>
      </c>
      <c r="E166" s="44">
        <v>2.2502504112232531</v>
      </c>
      <c r="F166" s="61">
        <v>374.07700000000006</v>
      </c>
      <c r="G166" s="61">
        <v>79.555416129032267</v>
      </c>
      <c r="H166" s="84">
        <v>68.639411404942038</v>
      </c>
      <c r="I166" s="74" t="s">
        <v>12</v>
      </c>
      <c r="J166" s="43">
        <v>528.71</v>
      </c>
      <c r="K166" s="44">
        <v>2.0784798617409681</v>
      </c>
      <c r="L166" s="44">
        <v>2.0723108715436021</v>
      </c>
      <c r="M166" s="61">
        <v>348.84735475051269</v>
      </c>
      <c r="N166" s="61">
        <v>75.048734071757735</v>
      </c>
      <c r="O166" s="84">
        <v>63.504100000000001</v>
      </c>
      <c r="P166" s="74"/>
      <c r="Q166" s="109"/>
      <c r="R166" s="44"/>
      <c r="S166" s="44"/>
      <c r="T166" s="44"/>
      <c r="U166" s="43"/>
      <c r="V166" s="43"/>
    </row>
    <row r="167" spans="1:22">
      <c r="A167" s="41">
        <v>2017</v>
      </c>
      <c r="B167" s="42" t="s">
        <v>13</v>
      </c>
      <c r="C167" s="43">
        <v>565</v>
      </c>
      <c r="D167" s="44">
        <v>2.2920713970444351</v>
      </c>
      <c r="E167" s="44">
        <v>2.2950121837033244</v>
      </c>
      <c r="F167" s="61">
        <v>392.38136363636363</v>
      </c>
      <c r="G167" s="61">
        <v>81.315129032258071</v>
      </c>
      <c r="H167" s="84">
        <v>70.39172934409639</v>
      </c>
      <c r="I167" s="74" t="s">
        <v>14</v>
      </c>
      <c r="J167" s="43">
        <v>533.24</v>
      </c>
      <c r="K167" s="44">
        <v>2.1040502666476475</v>
      </c>
      <c r="L167" s="44">
        <v>2.1065110694174125</v>
      </c>
      <c r="M167" s="61">
        <v>354.28910586124402</v>
      </c>
      <c r="N167" s="72">
        <v>75.832033441820272</v>
      </c>
      <c r="O167" s="84">
        <v>64.326752309842689</v>
      </c>
      <c r="P167" s="74"/>
      <c r="Q167" s="109"/>
      <c r="R167" s="44"/>
      <c r="S167" s="44"/>
      <c r="T167" s="44"/>
      <c r="U167" s="43"/>
      <c r="V167" s="43"/>
    </row>
    <row r="168" spans="1:22">
      <c r="A168" s="41">
        <v>2017</v>
      </c>
      <c r="B168" s="42" t="s">
        <v>15</v>
      </c>
      <c r="C168" s="43">
        <v>570.29999999999995</v>
      </c>
      <c r="D168" s="44">
        <v>2.308527145805245</v>
      </c>
      <c r="E168" s="44">
        <v>2.3091402791795379</v>
      </c>
      <c r="F168" s="61">
        <v>404.48650000000009</v>
      </c>
      <c r="G168" s="61">
        <v>81.849916666666658</v>
      </c>
      <c r="H168" s="84">
        <v>68.802375280130377</v>
      </c>
      <c r="I168" s="74" t="s">
        <v>16</v>
      </c>
      <c r="J168" s="43">
        <v>537.36</v>
      </c>
      <c r="K168" s="44">
        <v>2.1258447338134534</v>
      </c>
      <c r="L168" s="44">
        <v>2.1284394911050715</v>
      </c>
      <c r="M168" s="61">
        <v>359.86659409888358</v>
      </c>
      <c r="N168" s="61">
        <v>76.500687133469867</v>
      </c>
      <c r="O168" s="84">
        <v>64.809307625690124</v>
      </c>
      <c r="P168" s="74"/>
      <c r="Q168" s="109"/>
      <c r="R168" s="44"/>
      <c r="S168" s="44"/>
      <c r="T168" s="44"/>
      <c r="U168" s="43"/>
      <c r="V168" s="43"/>
    </row>
    <row r="169" spans="1:22">
      <c r="A169" s="41">
        <v>2017</v>
      </c>
      <c r="B169" s="42" t="s">
        <v>17</v>
      </c>
      <c r="C169" s="43">
        <v>565.15</v>
      </c>
      <c r="D169" s="44">
        <v>2.3091706427543159</v>
      </c>
      <c r="E169" s="44">
        <v>2.3071892780721543</v>
      </c>
      <c r="F169" s="61">
        <v>396.5236363636364</v>
      </c>
      <c r="G169" s="61">
        <v>80.566996774193541</v>
      </c>
      <c r="H169" s="84">
        <v>67.871539999999996</v>
      </c>
      <c r="I169" s="74" t="s">
        <v>18</v>
      </c>
      <c r="J169" s="43">
        <v>540.14</v>
      </c>
      <c r="K169" s="44">
        <v>2.1435024793918505</v>
      </c>
      <c r="L169" s="44">
        <v>2.1460845351950764</v>
      </c>
      <c r="M169" s="61">
        <v>363.53229832535885</v>
      </c>
      <c r="N169" s="61">
        <v>76.90731809754223</v>
      </c>
      <c r="O169" s="84">
        <v>65.109200000000001</v>
      </c>
      <c r="P169" s="74"/>
      <c r="Q169" s="109"/>
      <c r="R169" s="44"/>
      <c r="S169" s="44"/>
      <c r="T169" s="44"/>
      <c r="U169" s="43"/>
      <c r="V169" s="43"/>
    </row>
    <row r="170" spans="1:22">
      <c r="A170" s="41">
        <v>2017</v>
      </c>
      <c r="B170" s="42" t="s">
        <v>19</v>
      </c>
      <c r="C170" s="72">
        <v>569.64</v>
      </c>
      <c r="D170" s="108">
        <v>2.3394912707111315</v>
      </c>
      <c r="E170" s="108">
        <v>2.3460519182940214</v>
      </c>
      <c r="F170" s="72">
        <v>389.8654545454545</v>
      </c>
      <c r="G170" s="72">
        <v>81.615470000000002</v>
      </c>
      <c r="H170" s="84">
        <v>69.105800000000002</v>
      </c>
      <c r="I170" s="74" t="s">
        <v>20</v>
      </c>
      <c r="J170" s="72">
        <v>542.82000000000005</v>
      </c>
      <c r="K170" s="108">
        <v>2.1606195569997868</v>
      </c>
      <c r="L170" s="108">
        <v>2.1639293802128958</v>
      </c>
      <c r="M170" s="72">
        <v>365.92622161809481</v>
      </c>
      <c r="N170" s="72">
        <v>77.335331906856581</v>
      </c>
      <c r="O170" s="84">
        <v>65.462800000000001</v>
      </c>
      <c r="P170" s="74"/>
      <c r="Q170" s="109"/>
      <c r="R170" s="44"/>
      <c r="S170" s="44"/>
      <c r="T170" s="44"/>
      <c r="U170" s="43"/>
      <c r="V170" s="43"/>
    </row>
    <row r="171" spans="1:22" ht="15.75" thickBot="1">
      <c r="A171" s="49">
        <v>2017</v>
      </c>
      <c r="B171" s="50" t="s">
        <v>21</v>
      </c>
      <c r="C171" s="52">
        <v>571.89</v>
      </c>
      <c r="D171" s="53">
        <v>2.3828823851585628</v>
      </c>
      <c r="E171" s="53">
        <v>2.379712476499416</v>
      </c>
      <c r="F171" s="54">
        <v>394.6605555555555</v>
      </c>
      <c r="G171" s="54">
        <v>82.404938709677438</v>
      </c>
      <c r="H171" s="80">
        <v>69.360005848253536</v>
      </c>
      <c r="I171" s="75" t="s">
        <v>42</v>
      </c>
      <c r="J171" s="55">
        <v>547.49</v>
      </c>
      <c r="K171" s="56">
        <v>2.1783215844962744</v>
      </c>
      <c r="L171" s="56">
        <v>2.1832720965796515</v>
      </c>
      <c r="M171" s="67">
        <v>368.32074944621655</v>
      </c>
      <c r="N171" s="67">
        <v>77.757799140424979</v>
      </c>
      <c r="O171" s="95">
        <v>65.779007875498237</v>
      </c>
      <c r="P171" s="75"/>
      <c r="Q171" s="51"/>
      <c r="R171" s="53"/>
      <c r="S171" s="53"/>
      <c r="T171" s="53"/>
      <c r="U171" s="52"/>
      <c r="V171" s="52"/>
    </row>
    <row r="172" spans="1:22">
      <c r="A172" s="47">
        <v>2018</v>
      </c>
      <c r="B172" s="19" t="s">
        <v>3</v>
      </c>
      <c r="C172" s="20">
        <v>589.97</v>
      </c>
      <c r="D172" s="48">
        <v>2.42040363910905</v>
      </c>
      <c r="E172" s="48">
        <v>2.4252322305571519</v>
      </c>
      <c r="F172" s="20">
        <v>398.20666666666665</v>
      </c>
      <c r="G172" s="20">
        <v>83.97286774193546</v>
      </c>
      <c r="H172" s="89">
        <v>68.98652499604772</v>
      </c>
      <c r="I172" s="76" t="s">
        <v>3</v>
      </c>
      <c r="J172" s="20">
        <v>589.97</v>
      </c>
      <c r="K172" s="48">
        <v>2.42040363910905</v>
      </c>
      <c r="L172" s="48">
        <v>2.4252322305571519</v>
      </c>
      <c r="M172" s="20">
        <v>398.20666666666665</v>
      </c>
      <c r="N172" s="20">
        <v>83.97286774193546</v>
      </c>
      <c r="O172" s="89">
        <v>68.98652499604772</v>
      </c>
      <c r="P172" s="76" t="s">
        <v>23</v>
      </c>
      <c r="Q172" s="20">
        <v>592.38</v>
      </c>
      <c r="R172" s="48">
        <v>2.4256116363273379</v>
      </c>
      <c r="S172" s="48">
        <v>2.424228876866052</v>
      </c>
      <c r="T172" s="21">
        <v>397.2493703703704</v>
      </c>
      <c r="U172" s="21">
        <v>84.240966935483868</v>
      </c>
      <c r="V172" s="20">
        <v>69.881500000000003</v>
      </c>
    </row>
    <row r="173" spans="1:22">
      <c r="A173" s="41">
        <v>2018</v>
      </c>
      <c r="B173" s="42" t="s">
        <v>2</v>
      </c>
      <c r="C173" s="43">
        <v>594.85</v>
      </c>
      <c r="D173" s="44">
        <v>2.4434436007283402</v>
      </c>
      <c r="E173" s="44">
        <v>2.4396391985072081</v>
      </c>
      <c r="F173" s="61">
        <v>398.18700000000001</v>
      </c>
      <c r="G173" s="61">
        <v>84.587474999999969</v>
      </c>
      <c r="H173" s="84">
        <v>70.314121167614928</v>
      </c>
      <c r="I173" s="74" t="s">
        <v>10</v>
      </c>
      <c r="J173" s="43">
        <v>592.41</v>
      </c>
      <c r="K173" s="44">
        <v>2.4318963347890872</v>
      </c>
      <c r="L173" s="44">
        <v>2.4322248581056858</v>
      </c>
      <c r="M173" s="61">
        <v>398.1968333333333</v>
      </c>
      <c r="N173" s="61">
        <v>84.280171370967707</v>
      </c>
      <c r="O173" s="84">
        <v>69.647159866751167</v>
      </c>
      <c r="P173" s="74" t="s">
        <v>24</v>
      </c>
      <c r="Q173" s="43">
        <v>575.96</v>
      </c>
      <c r="R173" s="44">
        <v>2.3902999999999999</v>
      </c>
      <c r="S173" s="44">
        <v>2.3707915716645163</v>
      </c>
      <c r="T173" s="61">
        <v>393.45699999999999</v>
      </c>
      <c r="U173" s="61">
        <v>81.833299999999994</v>
      </c>
      <c r="V173" s="43">
        <v>73.7303</v>
      </c>
    </row>
    <row r="174" spans="1:22">
      <c r="A174" s="41">
        <v>2018</v>
      </c>
      <c r="B174" s="42" t="s">
        <v>1</v>
      </c>
      <c r="C174" s="43">
        <v>592.32000000000005</v>
      </c>
      <c r="D174" s="44">
        <v>2.4130909216729752</v>
      </c>
      <c r="E174" s="44">
        <v>2.4120844032457041</v>
      </c>
      <c r="F174" s="61">
        <v>395.35444444444448</v>
      </c>
      <c r="G174" s="61">
        <v>84.162558064516176</v>
      </c>
      <c r="H174" s="84">
        <v>70.352400000000003</v>
      </c>
      <c r="I174" s="74" t="s">
        <v>52</v>
      </c>
      <c r="J174" s="43">
        <v>592.38</v>
      </c>
      <c r="K174" s="44">
        <v>2.4256116363273379</v>
      </c>
      <c r="L174" s="44">
        <v>2.424228876866052</v>
      </c>
      <c r="M174" s="61">
        <v>397.2493703703704</v>
      </c>
      <c r="N174" s="61">
        <v>84.240966935483868</v>
      </c>
      <c r="O174" s="84">
        <v>69.881500000000003</v>
      </c>
      <c r="P174" s="74" t="s">
        <v>25</v>
      </c>
      <c r="Q174" s="43">
        <v>561.03</v>
      </c>
      <c r="R174" s="44">
        <v>2.3799157541459723</v>
      </c>
      <c r="S174" s="44">
        <v>2.3785193477197701</v>
      </c>
      <c r="T174" s="43">
        <v>413.84311904761904</v>
      </c>
      <c r="U174" s="43">
        <v>79.860100000000003</v>
      </c>
      <c r="V174" s="43">
        <v>76.165999999999997</v>
      </c>
    </row>
    <row r="175" spans="1:22">
      <c r="A175" s="41">
        <v>2018</v>
      </c>
      <c r="B175" s="42" t="s">
        <v>4</v>
      </c>
      <c r="C175" s="43">
        <v>591.42999999999995</v>
      </c>
      <c r="D175" s="44">
        <v>2.4565999999999999</v>
      </c>
      <c r="E175" s="44">
        <v>2.4268805300829084</v>
      </c>
      <c r="F175" s="61">
        <v>399.24380952380949</v>
      </c>
      <c r="G175" s="61">
        <v>84.286353333333352</v>
      </c>
      <c r="H175" s="84">
        <v>74.227800000000002</v>
      </c>
      <c r="I175" s="74" t="s">
        <v>5</v>
      </c>
      <c r="J175" s="43">
        <v>592.14</v>
      </c>
      <c r="K175" s="44">
        <v>2.4333</v>
      </c>
      <c r="L175" s="44">
        <v>2.4250294089286939</v>
      </c>
      <c r="M175" s="61">
        <v>397.74798015873012</v>
      </c>
      <c r="N175" s="61">
        <v>84.252300000000005</v>
      </c>
      <c r="O175" s="84">
        <v>70.943600000000004</v>
      </c>
      <c r="P175" s="74" t="s">
        <v>26</v>
      </c>
      <c r="Q175" s="43">
        <v>553.55999999999995</v>
      </c>
      <c r="R175" s="44">
        <v>2.4262437832342232</v>
      </c>
      <c r="S175" s="44">
        <v>2.4255986945131629</v>
      </c>
      <c r="T175" s="43">
        <v>422.08783267457176</v>
      </c>
      <c r="U175" s="43">
        <v>79.519585412186373</v>
      </c>
      <c r="V175" s="43">
        <v>75.906300000000002</v>
      </c>
    </row>
    <row r="176" spans="1:22">
      <c r="A176" s="41">
        <v>2018</v>
      </c>
      <c r="B176" s="42" t="s">
        <v>6</v>
      </c>
      <c r="C176" s="43">
        <v>572.66</v>
      </c>
      <c r="D176" s="44">
        <v>2.3761999999999999</v>
      </c>
      <c r="E176" s="44">
        <v>2.3412000000000002</v>
      </c>
      <c r="F176" s="61">
        <v>388.46350000000001</v>
      </c>
      <c r="G176" s="61">
        <v>81.272900000000007</v>
      </c>
      <c r="H176" s="84">
        <v>73.744500000000002</v>
      </c>
      <c r="I176" s="74" t="s">
        <v>7</v>
      </c>
      <c r="J176" s="43">
        <v>588.25</v>
      </c>
      <c r="K176" s="44">
        <v>2.4218000000000002</v>
      </c>
      <c r="L176" s="44">
        <v>2.407</v>
      </c>
      <c r="M176" s="61">
        <v>395.89109999999999</v>
      </c>
      <c r="N176" s="61">
        <v>83.656400000000005</v>
      </c>
      <c r="O176" s="84">
        <v>71.495099999999994</v>
      </c>
      <c r="P176" s="74"/>
      <c r="Q176" s="109"/>
      <c r="R176" s="44"/>
      <c r="S176" s="44"/>
      <c r="T176" s="44"/>
      <c r="U176" s="43"/>
      <c r="V176" s="43"/>
    </row>
    <row r="177" spans="1:22">
      <c r="A177" s="41">
        <v>2018</v>
      </c>
      <c r="B177" s="42" t="s">
        <v>8</v>
      </c>
      <c r="C177" s="43">
        <v>563.79999999999995</v>
      </c>
      <c r="D177" s="44">
        <v>2.3395000000000001</v>
      </c>
      <c r="E177" s="44">
        <v>2.3362530922351281</v>
      </c>
      <c r="F177" s="61">
        <v>392.66379999999998</v>
      </c>
      <c r="G177" s="61">
        <v>79.940799999999996</v>
      </c>
      <c r="H177" s="84">
        <v>73.222099999999998</v>
      </c>
      <c r="I177" s="74" t="s">
        <v>9</v>
      </c>
      <c r="J177" s="43">
        <v>584.16999999999996</v>
      </c>
      <c r="K177" s="44">
        <v>2.4079000000000002</v>
      </c>
      <c r="L177" s="44">
        <v>2.3951768975705736</v>
      </c>
      <c r="M177" s="61">
        <v>395.35320000000002</v>
      </c>
      <c r="N177" s="61">
        <v>83.037199999999999</v>
      </c>
      <c r="O177" s="84">
        <v>71.780100000000004</v>
      </c>
      <c r="P177" s="74"/>
      <c r="Q177" s="109"/>
      <c r="R177" s="44"/>
      <c r="S177" s="44"/>
      <c r="T177" s="44"/>
      <c r="U177" s="43"/>
      <c r="V177" s="43"/>
    </row>
    <row r="178" spans="1:22">
      <c r="A178" s="41">
        <v>2018</v>
      </c>
      <c r="B178" s="46" t="s">
        <v>11</v>
      </c>
      <c r="C178" s="43">
        <v>562.37</v>
      </c>
      <c r="D178" s="44">
        <v>2.3186</v>
      </c>
      <c r="E178" s="44">
        <v>2.3184999999999998</v>
      </c>
      <c r="F178" s="61">
        <v>401.86099999999999</v>
      </c>
      <c r="G178" s="61">
        <v>79.611099999999993</v>
      </c>
      <c r="H178" s="84">
        <v>73.406599999999997</v>
      </c>
      <c r="I178" s="74" t="s">
        <v>12</v>
      </c>
      <c r="J178" s="43">
        <v>581.05999999999995</v>
      </c>
      <c r="K178" s="44">
        <v>2.3948999999999998</v>
      </c>
      <c r="L178" s="44">
        <v>2.3843999999999999</v>
      </c>
      <c r="M178" s="61">
        <v>396.28289999999998</v>
      </c>
      <c r="N178" s="61">
        <v>82.547700000000006</v>
      </c>
      <c r="O178" s="84">
        <v>72.010199999999998</v>
      </c>
      <c r="P178" s="74"/>
      <c r="Q178" s="109"/>
      <c r="R178" s="44"/>
      <c r="S178" s="44"/>
      <c r="T178" s="44"/>
      <c r="U178" s="43"/>
      <c r="V178" s="43"/>
    </row>
    <row r="179" spans="1:22">
      <c r="A179" s="41">
        <v>2018</v>
      </c>
      <c r="B179" s="42" t="s">
        <v>13</v>
      </c>
      <c r="C179" s="43">
        <v>556.97</v>
      </c>
      <c r="D179" s="44">
        <v>2.3549809182850385</v>
      </c>
      <c r="E179" s="44">
        <v>2.3592413842972766</v>
      </c>
      <c r="F179" s="61">
        <v>411.35190476190485</v>
      </c>
      <c r="G179" s="61">
        <v>79.185100000000006</v>
      </c>
      <c r="H179" s="84">
        <v>76.240399999999994</v>
      </c>
      <c r="I179" s="74" t="s">
        <v>14</v>
      </c>
      <c r="J179" s="43">
        <v>578.04999999999995</v>
      </c>
      <c r="K179" s="44">
        <v>2.3898865344209246</v>
      </c>
      <c r="L179" s="44">
        <v>2.3813297332504897</v>
      </c>
      <c r="M179" s="61">
        <v>398.16651091269841</v>
      </c>
      <c r="N179" s="61">
        <v>82.127399999999994</v>
      </c>
      <c r="O179" s="84">
        <v>72.525899999999993</v>
      </c>
      <c r="P179" s="74"/>
      <c r="Q179" s="109"/>
      <c r="R179" s="44"/>
      <c r="S179" s="44"/>
      <c r="T179" s="44"/>
      <c r="U179" s="43"/>
      <c r="V179" s="43"/>
    </row>
    <row r="180" spans="1:22">
      <c r="A180" s="41">
        <v>2018</v>
      </c>
      <c r="B180" s="42" t="s">
        <v>15</v>
      </c>
      <c r="C180" s="43">
        <v>563.74</v>
      </c>
      <c r="D180" s="44">
        <v>2.4687370906100008</v>
      </c>
      <c r="E180" s="44">
        <v>2.467854773802908</v>
      </c>
      <c r="F180" s="43">
        <v>428.31650000000008</v>
      </c>
      <c r="G180" s="43">
        <v>80.784209999999973</v>
      </c>
      <c r="H180" s="84">
        <v>78.951899999999995</v>
      </c>
      <c r="I180" s="74" t="s">
        <v>16</v>
      </c>
      <c r="J180" s="43">
        <v>576.46</v>
      </c>
      <c r="K180" s="44">
        <v>2.398521842525748</v>
      </c>
      <c r="L180" s="44">
        <v>2.3898625662656121</v>
      </c>
      <c r="M180" s="43">
        <v>401.51650970017636</v>
      </c>
      <c r="N180" s="43">
        <v>81.978200000000001</v>
      </c>
      <c r="O180" s="84">
        <v>73.213200000000001</v>
      </c>
      <c r="P180" s="74"/>
      <c r="Q180" s="109"/>
      <c r="R180" s="44"/>
      <c r="S180" s="44"/>
      <c r="T180" s="44"/>
      <c r="U180" s="43"/>
      <c r="V180" s="43"/>
    </row>
    <row r="181" spans="1:22">
      <c r="A181" s="41">
        <v>2018</v>
      </c>
      <c r="B181" s="42" t="s">
        <v>17</v>
      </c>
      <c r="C181" s="43">
        <v>556.39</v>
      </c>
      <c r="D181" s="44">
        <v>2.4419847428718815</v>
      </c>
      <c r="E181" s="44">
        <v>2.4367861664521171</v>
      </c>
      <c r="F181" s="43">
        <v>422.15304347826083</v>
      </c>
      <c r="G181" s="43">
        <v>79.641832258064511</v>
      </c>
      <c r="H181" s="84">
        <v>75.750500000000002</v>
      </c>
      <c r="I181" s="74" t="s">
        <v>18</v>
      </c>
      <c r="J181" s="43">
        <v>574.45000000000005</v>
      </c>
      <c r="K181" s="44">
        <v>2.402833093005631</v>
      </c>
      <c r="L181" s="44">
        <v>2.3955599143531057</v>
      </c>
      <c r="M181" s="43">
        <v>403.58016307798482</v>
      </c>
      <c r="N181" s="43">
        <v>81.74451888709676</v>
      </c>
      <c r="O181" s="84">
        <v>73.463099999999997</v>
      </c>
      <c r="P181" s="74"/>
      <c r="Q181" s="109"/>
      <c r="R181" s="44"/>
      <c r="S181" s="44"/>
      <c r="T181" s="44"/>
      <c r="U181" s="43"/>
      <c r="V181" s="43"/>
    </row>
    <row r="182" spans="1:22">
      <c r="A182" s="41">
        <v>2018</v>
      </c>
      <c r="B182" s="42" t="s">
        <v>19</v>
      </c>
      <c r="C182" s="43">
        <v>552.69000000000005</v>
      </c>
      <c r="D182" s="44">
        <v>2.4115459090039808</v>
      </c>
      <c r="E182" s="44">
        <v>2.4114932412092265</v>
      </c>
      <c r="F182" s="43">
        <v>420.83545454545458</v>
      </c>
      <c r="G182" s="43">
        <v>79.402543333333341</v>
      </c>
      <c r="H182" s="84">
        <v>75.334500000000006</v>
      </c>
      <c r="I182" s="74" t="s">
        <v>20</v>
      </c>
      <c r="J182" s="43">
        <v>572.47</v>
      </c>
      <c r="K182" s="44">
        <v>2.403623864688095</v>
      </c>
      <c r="L182" s="44">
        <v>2.3972807120764155</v>
      </c>
      <c r="M182" s="43">
        <v>405.14882593866389</v>
      </c>
      <c r="N182" s="43">
        <v>81.531599999999997</v>
      </c>
      <c r="O182" s="84">
        <v>73.631299999999996</v>
      </c>
      <c r="P182" s="74"/>
      <c r="Q182" s="109"/>
      <c r="R182" s="44"/>
      <c r="S182" s="44"/>
      <c r="T182" s="44"/>
      <c r="U182" s="43"/>
      <c r="V182" s="43"/>
    </row>
    <row r="183" spans="1:22" ht="15.75" thickBot="1">
      <c r="A183" s="49">
        <v>2018</v>
      </c>
      <c r="B183" s="50" t="s">
        <v>21</v>
      </c>
      <c r="C183" s="52">
        <v>551.59</v>
      </c>
      <c r="D183" s="53">
        <v>2.4252964245981992</v>
      </c>
      <c r="E183" s="53">
        <v>2.4280122941135796</v>
      </c>
      <c r="F183" s="52">
        <v>423.27499999999998</v>
      </c>
      <c r="G183" s="52">
        <v>79.514380645161296</v>
      </c>
      <c r="H183" s="80">
        <v>76.639700000000005</v>
      </c>
      <c r="I183" s="75" t="s">
        <v>43</v>
      </c>
      <c r="J183" s="52">
        <v>570.73</v>
      </c>
      <c r="K183" s="53">
        <v>2.4054224903631263</v>
      </c>
      <c r="L183" s="53">
        <v>2.4007959118757562</v>
      </c>
      <c r="M183" s="52">
        <v>406.65934044377519</v>
      </c>
      <c r="N183" s="52">
        <v>81.363509404121857</v>
      </c>
      <c r="O183" s="80">
        <v>73.877399999999994</v>
      </c>
      <c r="P183" s="75"/>
      <c r="Q183" s="51"/>
      <c r="R183" s="53"/>
      <c r="S183" s="53"/>
      <c r="T183" s="53"/>
      <c r="U183" s="52"/>
      <c r="V183" s="52"/>
    </row>
    <row r="184" spans="1:22">
      <c r="A184" s="47">
        <v>2019</v>
      </c>
      <c r="B184" s="19" t="s">
        <v>3</v>
      </c>
      <c r="C184" s="20">
        <v>554.84</v>
      </c>
      <c r="D184" s="48">
        <v>2.4637198423166269</v>
      </c>
      <c r="E184" s="48">
        <v>2.4629108070772836</v>
      </c>
      <c r="F184" s="20">
        <v>431.61500000000001</v>
      </c>
      <c r="G184" s="20">
        <v>79.780299999999997</v>
      </c>
      <c r="H184" s="89">
        <v>76.923100000000005</v>
      </c>
      <c r="I184" s="76" t="s">
        <v>3</v>
      </c>
      <c r="J184" s="20">
        <v>554.84</v>
      </c>
      <c r="K184" s="48">
        <v>2.4637198423166269</v>
      </c>
      <c r="L184" s="48">
        <v>2.4629108070772836</v>
      </c>
      <c r="M184" s="20">
        <v>431.61500000000001</v>
      </c>
      <c r="N184" s="20">
        <v>79.780299999999997</v>
      </c>
      <c r="O184" s="89">
        <v>76.923100000000005</v>
      </c>
      <c r="P184" s="76" t="s">
        <v>23</v>
      </c>
      <c r="Q184" s="20">
        <v>553.51</v>
      </c>
      <c r="R184" s="48">
        <v>2.43870880242127</v>
      </c>
      <c r="S184" s="48">
        <v>2.4336320788910561</v>
      </c>
      <c r="T184" s="20">
        <v>429.13</v>
      </c>
      <c r="U184" s="20">
        <v>79.309286098310295</v>
      </c>
      <c r="V184" s="20">
        <v>75.138499999999993</v>
      </c>
    </row>
    <row r="185" spans="1:22">
      <c r="A185" s="41">
        <v>2019</v>
      </c>
      <c r="B185" s="42" t="s">
        <v>2</v>
      </c>
      <c r="C185" s="43">
        <v>554.27</v>
      </c>
      <c r="D185" s="44">
        <v>2.4456933648729797</v>
      </c>
      <c r="E185" s="44">
        <v>2.4438163911570268</v>
      </c>
      <c r="F185" s="43">
        <v>428.471</v>
      </c>
      <c r="G185" s="43">
        <v>79.780329032258052</v>
      </c>
      <c r="H185" s="84">
        <v>74.777299999999997</v>
      </c>
      <c r="I185" s="74" t="s">
        <v>10</v>
      </c>
      <c r="J185" s="43">
        <v>554.55999999999995</v>
      </c>
      <c r="K185" s="44">
        <v>2.4546900560477445</v>
      </c>
      <c r="L185" s="44">
        <v>2.4534361334795345</v>
      </c>
      <c r="M185" s="43">
        <v>430.04300000000001</v>
      </c>
      <c r="N185" s="43">
        <v>79.490432373271886</v>
      </c>
      <c r="O185" s="84">
        <v>75.842600000000004</v>
      </c>
      <c r="P185" s="74" t="s">
        <v>24</v>
      </c>
      <c r="Q185" s="43">
        <v>540.69000000000005</v>
      </c>
      <c r="R185" s="44">
        <v>2.3504967817459654</v>
      </c>
      <c r="S185" s="44">
        <v>2.3477047060236171</v>
      </c>
      <c r="T185" s="43">
        <v>427.49130303030302</v>
      </c>
      <c r="U185" s="43">
        <v>78.407598960573466</v>
      </c>
      <c r="V185" s="43">
        <v>72.5184</v>
      </c>
    </row>
    <row r="186" spans="1:22">
      <c r="A186" s="41">
        <v>2019</v>
      </c>
      <c r="B186" s="42" t="s">
        <v>1</v>
      </c>
      <c r="C186" s="43">
        <v>551.41</v>
      </c>
      <c r="D186" s="44">
        <v>2.4070577555159942</v>
      </c>
      <c r="E186" s="44">
        <v>2.4016056340812697</v>
      </c>
      <c r="F186" s="43">
        <v>427.31</v>
      </c>
      <c r="G186" s="43">
        <v>78.946993548387113</v>
      </c>
      <c r="H186" s="84">
        <v>73.749899999999997</v>
      </c>
      <c r="I186" s="74" t="s">
        <v>52</v>
      </c>
      <c r="J186" s="43">
        <v>553.51</v>
      </c>
      <c r="K186" s="44">
        <v>2.43870880242127</v>
      </c>
      <c r="L186" s="44">
        <v>2.4336320788910561</v>
      </c>
      <c r="M186" s="43">
        <v>429.13</v>
      </c>
      <c r="N186" s="43">
        <v>79.309286098310295</v>
      </c>
      <c r="O186" s="84">
        <v>75.138499999999993</v>
      </c>
      <c r="P186" s="74" t="s">
        <v>25</v>
      </c>
      <c r="Q186" s="43">
        <v>529.47</v>
      </c>
      <c r="R186" s="44">
        <v>2.2866722433668913</v>
      </c>
      <c r="S186" s="44">
        <v>2.2837000000000001</v>
      </c>
      <c r="T186" s="43">
        <v>429.18</v>
      </c>
      <c r="U186" s="43">
        <v>77.591707419354819</v>
      </c>
      <c r="V186" s="43">
        <v>71.821100000000001</v>
      </c>
    </row>
    <row r="187" spans="1:22">
      <c r="A187" s="41">
        <v>2019</v>
      </c>
      <c r="B187" s="42" t="s">
        <v>4</v>
      </c>
      <c r="C187" s="43">
        <v>544.42999999999995</v>
      </c>
      <c r="D187" s="44">
        <v>2.3780395593508894</v>
      </c>
      <c r="E187" s="44">
        <v>2.3725286739339273</v>
      </c>
      <c r="F187" s="43">
        <v>426.45090909090902</v>
      </c>
      <c r="G187" s="43">
        <v>78.455253333333332</v>
      </c>
      <c r="H187" s="84">
        <v>72.610500000000002</v>
      </c>
      <c r="I187" s="74" t="s">
        <v>5</v>
      </c>
      <c r="J187" s="43">
        <v>551.24</v>
      </c>
      <c r="K187" s="44">
        <v>2.4233979050557202</v>
      </c>
      <c r="L187" s="44">
        <v>2.4154651710629995</v>
      </c>
      <c r="M187" s="43">
        <v>428.46172727272722</v>
      </c>
      <c r="N187" s="43">
        <v>79.095777907066065</v>
      </c>
      <c r="O187" s="84">
        <v>74.498400000000004</v>
      </c>
      <c r="P187" s="74" t="s">
        <v>26</v>
      </c>
      <c r="Q187" s="43">
        <v>528.32000000000005</v>
      </c>
      <c r="R187" s="44">
        <v>2.2946046987137634</v>
      </c>
      <c r="S187" s="44">
        <v>2.2981903782914479</v>
      </c>
      <c r="T187" s="43">
        <v>428.22338345864665</v>
      </c>
      <c r="U187" s="43">
        <v>77.318631577060913</v>
      </c>
      <c r="V187" s="43">
        <v>70.539199999999994</v>
      </c>
    </row>
    <row r="188" spans="1:22">
      <c r="A188" s="41">
        <v>2019</v>
      </c>
      <c r="B188" s="42" t="s">
        <v>6</v>
      </c>
      <c r="C188" s="43">
        <v>537.45000000000005</v>
      </c>
      <c r="D188" s="44">
        <v>2.3402288287659099</v>
      </c>
      <c r="E188" s="44">
        <v>2.3382067999277765</v>
      </c>
      <c r="F188" s="43">
        <v>424.95699999999999</v>
      </c>
      <c r="G188" s="43">
        <v>78.128693548387091</v>
      </c>
      <c r="H188" s="84">
        <v>72.512600000000006</v>
      </c>
      <c r="I188" s="74" t="s">
        <v>7</v>
      </c>
      <c r="J188" s="43">
        <v>548.48</v>
      </c>
      <c r="K188" s="44">
        <v>2.4065309281777965</v>
      </c>
      <c r="L188" s="44">
        <v>2.3984350890040091</v>
      </c>
      <c r="M188" s="43">
        <v>427.76078181818173</v>
      </c>
      <c r="N188" s="43">
        <v>78.902361035330273</v>
      </c>
      <c r="O188" s="84">
        <v>74.096900000000005</v>
      </c>
      <c r="P188" s="74"/>
      <c r="Q188" s="109"/>
      <c r="R188" s="44"/>
      <c r="S188" s="44"/>
      <c r="T188" s="44"/>
      <c r="U188" s="43"/>
      <c r="V188" s="43"/>
    </row>
    <row r="189" spans="1:22">
      <c r="A189" s="41">
        <v>2019</v>
      </c>
      <c r="B189" s="42" t="s">
        <v>8</v>
      </c>
      <c r="C189" s="43">
        <v>540.17999999999995</v>
      </c>
      <c r="D189" s="44">
        <v>2.3334665662133962</v>
      </c>
      <c r="E189" s="44">
        <v>2.3310229246098846</v>
      </c>
      <c r="F189" s="43">
        <v>431.06599999999997</v>
      </c>
      <c r="G189" s="43">
        <v>78.638849999999991</v>
      </c>
      <c r="H189" s="84">
        <v>72.432299999999998</v>
      </c>
      <c r="I189" s="74" t="s">
        <v>9</v>
      </c>
      <c r="J189" s="43">
        <v>547.1</v>
      </c>
      <c r="K189" s="44">
        <v>2.3941965649684547</v>
      </c>
      <c r="L189" s="44">
        <v>2.386305932826835</v>
      </c>
      <c r="M189" s="43">
        <v>428.31165151515142</v>
      </c>
      <c r="N189" s="43">
        <v>78.858442529441888</v>
      </c>
      <c r="O189" s="84">
        <v>73.816800000000001</v>
      </c>
      <c r="P189" s="74"/>
      <c r="Q189" s="109"/>
      <c r="R189" s="44"/>
      <c r="S189" s="44"/>
      <c r="T189" s="44"/>
      <c r="U189" s="43"/>
      <c r="V189" s="43"/>
    </row>
    <row r="190" spans="1:22">
      <c r="A190" s="41">
        <v>2019</v>
      </c>
      <c r="B190" s="46" t="s">
        <v>11</v>
      </c>
      <c r="C190" s="43">
        <v>534.54</v>
      </c>
      <c r="D190" s="44">
        <v>2.2862143089086993</v>
      </c>
      <c r="E190" s="44">
        <v>2.282672876848824</v>
      </c>
      <c r="F190" s="43">
        <v>430.81409090909079</v>
      </c>
      <c r="G190" s="43">
        <v>78.212429032258044</v>
      </c>
      <c r="H190" s="84">
        <v>70.987899999999996</v>
      </c>
      <c r="I190" s="74" t="s">
        <v>12</v>
      </c>
      <c r="J190" s="43">
        <v>545.29999999999995</v>
      </c>
      <c r="K190" s="44">
        <v>2.3784637511881104</v>
      </c>
      <c r="L190" s="44">
        <v>2.3688067401857693</v>
      </c>
      <c r="M190" s="43">
        <v>428.66914285714273</v>
      </c>
      <c r="N190" s="43">
        <v>78.766154886987053</v>
      </c>
      <c r="O190" s="84">
        <v>73.405900000000003</v>
      </c>
      <c r="P190" s="74"/>
      <c r="Q190" s="109"/>
      <c r="R190" s="44"/>
      <c r="S190" s="44"/>
      <c r="T190" s="44"/>
      <c r="U190" s="43"/>
      <c r="V190" s="43"/>
    </row>
    <row r="191" spans="1:22">
      <c r="A191" s="41">
        <v>2019</v>
      </c>
      <c r="B191" s="42" t="s">
        <v>13</v>
      </c>
      <c r="C191" s="43">
        <v>529.5</v>
      </c>
      <c r="D191" s="44">
        <v>2.2847992612944279</v>
      </c>
      <c r="E191" s="44">
        <v>2.2863791522969876</v>
      </c>
      <c r="F191" s="43">
        <v>430.39476190476194</v>
      </c>
      <c r="G191" s="43">
        <v>77.627703225806457</v>
      </c>
      <c r="H191" s="84">
        <v>72.881200000000007</v>
      </c>
      <c r="I191" s="74" t="s">
        <v>14</v>
      </c>
      <c r="J191" s="43">
        <v>543.33000000000004</v>
      </c>
      <c r="K191" s="44">
        <v>2.3665488636907166</v>
      </c>
      <c r="L191" s="44">
        <v>2.3574427875180568</v>
      </c>
      <c r="M191" s="43">
        <v>428.90082196969689</v>
      </c>
      <c r="N191" s="43">
        <v>78.623848429339489</v>
      </c>
      <c r="O191" s="84">
        <v>73.340100000000007</v>
      </c>
      <c r="P191" s="74"/>
      <c r="Q191" s="109"/>
      <c r="R191" s="44"/>
      <c r="S191" s="44"/>
      <c r="T191" s="44"/>
      <c r="U191" s="43"/>
      <c r="V191" s="43"/>
    </row>
    <row r="192" spans="1:22">
      <c r="A192" s="41">
        <v>2019</v>
      </c>
      <c r="B192" s="42" t="s">
        <v>15</v>
      </c>
      <c r="C192" s="43">
        <v>524.36</v>
      </c>
      <c r="D192" s="44">
        <v>2.2890051624852239</v>
      </c>
      <c r="E192" s="44">
        <v>2.2822</v>
      </c>
      <c r="F192" s="43">
        <v>426.32761904761901</v>
      </c>
      <c r="G192" s="43">
        <v>76.934989999999985</v>
      </c>
      <c r="H192" s="84">
        <v>71.607100000000003</v>
      </c>
      <c r="I192" s="74" t="s">
        <v>16</v>
      </c>
      <c r="J192" s="43">
        <v>541.22</v>
      </c>
      <c r="K192" s="44">
        <v>2.3578047717492447</v>
      </c>
      <c r="L192" s="44">
        <v>2.3477000000000001</v>
      </c>
      <c r="M192" s="43">
        <v>428.61491053391046</v>
      </c>
      <c r="N192" s="43">
        <v>78.436197492746203</v>
      </c>
      <c r="O192" s="84">
        <v>73.145499999999998</v>
      </c>
      <c r="P192" s="74"/>
      <c r="Q192" s="109"/>
      <c r="R192" s="44"/>
      <c r="S192" s="44"/>
      <c r="T192" s="44"/>
      <c r="U192" s="43"/>
      <c r="V192" s="43"/>
    </row>
    <row r="193" spans="1:22">
      <c r="A193" s="41">
        <v>2019</v>
      </c>
      <c r="B193" s="42" t="s">
        <v>17</v>
      </c>
      <c r="C193" s="43">
        <v>526.39</v>
      </c>
      <c r="D193" s="44">
        <v>2.2710287195404608</v>
      </c>
      <c r="E193" s="44">
        <v>2.2707872941121567</v>
      </c>
      <c r="F193" s="43">
        <v>429.66</v>
      </c>
      <c r="G193" s="43">
        <v>77.100341935483868</v>
      </c>
      <c r="H193" s="84">
        <v>71.064099999999996</v>
      </c>
      <c r="I193" s="74" t="s">
        <v>18</v>
      </c>
      <c r="J193" s="43">
        <v>539.74</v>
      </c>
      <c r="K193" s="44">
        <v>2.3489800088448098</v>
      </c>
      <c r="L193" s="44">
        <v>2.3388818671487335</v>
      </c>
      <c r="M193" s="43">
        <v>428.71941950000001</v>
      </c>
      <c r="N193" s="43">
        <v>78.302611937019975</v>
      </c>
      <c r="O193" s="84">
        <v>72.934700000000007</v>
      </c>
      <c r="P193" s="74"/>
      <c r="Q193" s="109"/>
      <c r="R193" s="44"/>
      <c r="S193" s="44"/>
      <c r="T193" s="44"/>
      <c r="U193" s="43"/>
      <c r="V193" s="43"/>
    </row>
    <row r="194" spans="1:22">
      <c r="A194" s="41">
        <v>2019</v>
      </c>
      <c r="B194" s="42" t="s">
        <v>19</v>
      </c>
      <c r="C194" s="43">
        <v>527.4</v>
      </c>
      <c r="D194" s="44">
        <v>2.2741986153262617</v>
      </c>
      <c r="E194" s="44">
        <v>2.2768750999999998</v>
      </c>
      <c r="F194" s="43">
        <v>428.8785714</v>
      </c>
      <c r="G194" s="43">
        <v>77.307736700000007</v>
      </c>
      <c r="H194" s="84">
        <v>70.662899999999993</v>
      </c>
      <c r="I194" s="74" t="s">
        <v>20</v>
      </c>
      <c r="J194" s="43">
        <v>538.62</v>
      </c>
      <c r="K194" s="44">
        <v>2.342081283258699</v>
      </c>
      <c r="L194" s="44">
        <v>2.3335406000000001</v>
      </c>
      <c r="M194" s="43">
        <v>428.73388779999999</v>
      </c>
      <c r="N194" s="43">
        <v>78.212168700000007</v>
      </c>
      <c r="O194" s="84">
        <v>72.725099999999998</v>
      </c>
      <c r="P194" s="74"/>
      <c r="Q194" s="109"/>
      <c r="R194" s="44"/>
      <c r="S194" s="44"/>
      <c r="T194" s="44"/>
      <c r="U194" s="43"/>
      <c r="V194" s="43"/>
    </row>
    <row r="195" spans="1:22" ht="15.75" thickBot="1">
      <c r="A195" s="49">
        <v>2019</v>
      </c>
      <c r="B195" s="50" t="s">
        <v>21</v>
      </c>
      <c r="C195" s="52">
        <v>531.17999999999995</v>
      </c>
      <c r="D195" s="53">
        <v>2.3392283492886992</v>
      </c>
      <c r="E195" s="53">
        <v>2.3399127653780134</v>
      </c>
      <c r="F195" s="52">
        <v>426.1315789473685</v>
      </c>
      <c r="G195" s="52">
        <v>77.547816129032256</v>
      </c>
      <c r="H195" s="80">
        <v>69.895499999999998</v>
      </c>
      <c r="I195" s="75" t="s">
        <v>44</v>
      </c>
      <c r="J195" s="52">
        <v>538</v>
      </c>
      <c r="K195" s="53">
        <v>2.3418434059239632</v>
      </c>
      <c r="L195" s="53">
        <v>2.3341862034644474</v>
      </c>
      <c r="M195" s="52">
        <v>428.51</v>
      </c>
      <c r="N195" s="52">
        <v>78.156806013824863</v>
      </c>
      <c r="O195" s="80">
        <v>72.484999999999999</v>
      </c>
      <c r="P195" s="75"/>
      <c r="Q195" s="51"/>
      <c r="R195" s="53"/>
      <c r="S195" s="53"/>
      <c r="T195" s="53"/>
      <c r="U195" s="52"/>
      <c r="V195" s="52"/>
    </row>
    <row r="196" spans="1:22">
      <c r="A196" s="47">
        <v>2020</v>
      </c>
      <c r="B196" s="19" t="s">
        <v>3</v>
      </c>
      <c r="C196" s="20">
        <v>531.41</v>
      </c>
      <c r="D196" s="48">
        <v>2.3524661405914409</v>
      </c>
      <c r="E196" s="48">
        <v>2.3502134645683066</v>
      </c>
      <c r="F196" s="20">
        <v>420.33699999999999</v>
      </c>
      <c r="G196" s="20">
        <v>77.516264516129041</v>
      </c>
      <c r="H196" s="89">
        <v>68.722899999999996</v>
      </c>
      <c r="I196" s="76" t="s">
        <v>3</v>
      </c>
      <c r="J196" s="20">
        <v>531.41</v>
      </c>
      <c r="K196" s="48">
        <v>2.3524661405914409</v>
      </c>
      <c r="L196" s="48">
        <v>2.3502134645683066</v>
      </c>
      <c r="M196" s="20">
        <v>420.33699999999999</v>
      </c>
      <c r="N196" s="20">
        <v>77.516264516129041</v>
      </c>
      <c r="O196" s="89">
        <v>68.722899999999996</v>
      </c>
      <c r="P196" s="76" t="s">
        <v>23</v>
      </c>
      <c r="Q196" s="20">
        <v>531.69000000000005</v>
      </c>
      <c r="R196" s="48">
        <v>2.4638037833565019</v>
      </c>
      <c r="S196" s="48">
        <v>2.4781457480812641</v>
      </c>
      <c r="T196" s="20">
        <v>429.87964814814814</v>
      </c>
      <c r="U196" s="20">
        <v>78.772970782350754</v>
      </c>
      <c r="V196" s="20">
        <v>72.905515977142883</v>
      </c>
    </row>
    <row r="197" spans="1:22">
      <c r="A197" s="41">
        <v>2020</v>
      </c>
      <c r="B197" s="42" t="s">
        <v>2</v>
      </c>
      <c r="C197" s="43">
        <v>522.57000000000005</v>
      </c>
      <c r="D197" s="44">
        <v>2.390539744004347</v>
      </c>
      <c r="E197" s="44">
        <v>2.3936846925074247</v>
      </c>
      <c r="F197" s="43">
        <v>412.09250000000003</v>
      </c>
      <c r="G197" s="43">
        <v>76.251241379310329</v>
      </c>
      <c r="H197" s="84">
        <v>69.692400000000006</v>
      </c>
      <c r="I197" s="74" t="s">
        <v>10</v>
      </c>
      <c r="J197" s="43">
        <v>526.99</v>
      </c>
      <c r="K197" s="44">
        <v>2.3714265338627629</v>
      </c>
      <c r="L197" s="44">
        <v>2.3712910926464765</v>
      </c>
      <c r="M197" s="43">
        <v>416.21474999999998</v>
      </c>
      <c r="N197" s="43">
        <v>76.883752947719685</v>
      </c>
      <c r="O197" s="84">
        <v>69.2059</v>
      </c>
      <c r="P197" s="74" t="s">
        <v>24</v>
      </c>
      <c r="Q197" s="43">
        <v>533.57903225806433</v>
      </c>
      <c r="R197" s="44">
        <v>2.6829792687583884</v>
      </c>
      <c r="S197" s="44">
        <v>2.6796962223069714</v>
      </c>
      <c r="T197" s="43">
        <v>459.91</v>
      </c>
      <c r="U197" s="43">
        <v>85.072469462365589</v>
      </c>
      <c r="V197" s="43">
        <v>79.627330000000001</v>
      </c>
    </row>
    <row r="198" spans="1:22">
      <c r="A198" s="41">
        <v>2020</v>
      </c>
      <c r="B198" s="42" t="s">
        <v>1</v>
      </c>
      <c r="C198" s="43">
        <v>541.09</v>
      </c>
      <c r="D198" s="44">
        <v>2.6594939309803283</v>
      </c>
      <c r="E198" s="44">
        <v>2.6779561069198174</v>
      </c>
      <c r="F198" s="43">
        <v>457.20944444444439</v>
      </c>
      <c r="G198" s="43">
        <v>82.55140645161292</v>
      </c>
      <c r="H198" s="84">
        <v>80.908533332514807</v>
      </c>
      <c r="I198" s="74" t="s">
        <v>52</v>
      </c>
      <c r="J198" s="43">
        <v>531.69000000000005</v>
      </c>
      <c r="K198" s="44">
        <v>2.4638037833565019</v>
      </c>
      <c r="L198" s="44">
        <v>2.4781457480812641</v>
      </c>
      <c r="M198" s="43">
        <v>429.87964814814814</v>
      </c>
      <c r="N198" s="43">
        <v>78.772970782350754</v>
      </c>
      <c r="O198" s="84">
        <v>72.905515977142883</v>
      </c>
      <c r="P198" s="74" t="s">
        <v>25</v>
      </c>
      <c r="Q198" s="43">
        <v>567.48569230769226</v>
      </c>
      <c r="R198" s="44">
        <v>2.9291080321555856</v>
      </c>
      <c r="S198" s="44">
        <v>2.9312163831246205</v>
      </c>
      <c r="T198" s="43">
        <v>488.20624314574314</v>
      </c>
      <c r="U198" s="43">
        <v>91.105205017921151</v>
      </c>
      <c r="V198" s="43">
        <v>85.926179117419991</v>
      </c>
    </row>
    <row r="199" spans="1:22">
      <c r="A199" s="41">
        <v>2020</v>
      </c>
      <c r="B199" s="42" t="s">
        <v>4</v>
      </c>
      <c r="C199" s="43">
        <v>531.3580952380953</v>
      </c>
      <c r="D199" s="44">
        <v>2.7262013812218906</v>
      </c>
      <c r="E199" s="44">
        <v>2.702944957810999</v>
      </c>
      <c r="F199" s="43">
        <v>471.67500000000001</v>
      </c>
      <c r="G199" s="43">
        <v>87.832673333333346</v>
      </c>
      <c r="H199" s="84">
        <v>81.922228388712881</v>
      </c>
      <c r="I199" s="74" t="s">
        <v>5</v>
      </c>
      <c r="J199" s="43">
        <v>531.73824999999965</v>
      </c>
      <c r="K199" s="44">
        <v>2.5269350054763517</v>
      </c>
      <c r="L199" s="44">
        <v>2.5302258003794229</v>
      </c>
      <c r="M199" s="43">
        <v>429.12356240506568</v>
      </c>
      <c r="N199" s="43">
        <v>81.037896420096402</v>
      </c>
      <c r="O199" s="84">
        <v>75.062103426563681</v>
      </c>
      <c r="P199" s="74" t="s">
        <v>26</v>
      </c>
      <c r="Q199" s="43">
        <v>600.4</v>
      </c>
      <c r="R199" s="44">
        <v>3.0662285565983463</v>
      </c>
      <c r="S199" s="44">
        <v>3.0703624216352208</v>
      </c>
      <c r="T199" s="43">
        <v>507.77859884559894</v>
      </c>
      <c r="U199" s="43">
        <v>98.513769534050184</v>
      </c>
      <c r="V199" s="43">
        <v>90.810760000000002</v>
      </c>
    </row>
    <row r="200" spans="1:22">
      <c r="A200" s="41">
        <v>2020</v>
      </c>
      <c r="B200" s="42" t="s">
        <v>6</v>
      </c>
      <c r="C200" s="43">
        <v>526.54157894736829</v>
      </c>
      <c r="D200" s="44">
        <v>2.6409985464517596</v>
      </c>
      <c r="E200" s="44">
        <v>2.6434320262315878</v>
      </c>
      <c r="F200" s="43">
        <v>455.18277777777774</v>
      </c>
      <c r="G200" s="43">
        <v>83.344348387096773</v>
      </c>
      <c r="H200" s="84">
        <v>79.051862321726261</v>
      </c>
      <c r="I200" s="74" t="s">
        <v>7</v>
      </c>
      <c r="J200" s="43">
        <v>530.74090909090899</v>
      </c>
      <c r="K200" s="44">
        <v>2.5493466305380612</v>
      </c>
      <c r="L200" s="44">
        <v>2.547037345645673</v>
      </c>
      <c r="M200" s="43">
        <v>443.29934444444444</v>
      </c>
      <c r="N200" s="43">
        <v>81.499186813496479</v>
      </c>
      <c r="O200" s="84">
        <v>75.843611567963578</v>
      </c>
      <c r="P200" s="74"/>
      <c r="Q200" s="109"/>
      <c r="R200" s="44"/>
      <c r="S200" s="44"/>
      <c r="T200" s="44"/>
      <c r="U200" s="43"/>
      <c r="V200" s="43"/>
    </row>
    <row r="201" spans="1:22">
      <c r="A201" s="41">
        <v>2020</v>
      </c>
      <c r="B201" s="42" t="s">
        <v>8</v>
      </c>
      <c r="C201" s="43">
        <v>541.77681818181816</v>
      </c>
      <c r="D201" s="44">
        <v>2.6824142963372148</v>
      </c>
      <c r="E201" s="44">
        <v>2.6832902795245199</v>
      </c>
      <c r="F201" s="43">
        <v>452.86</v>
      </c>
      <c r="G201" s="43">
        <v>84.040386666666691</v>
      </c>
      <c r="H201" s="84">
        <v>77.960139999999996</v>
      </c>
      <c r="I201" s="74" t="s">
        <v>9</v>
      </c>
      <c r="J201" s="43">
        <v>533.26848484848506</v>
      </c>
      <c r="K201" s="44">
        <v>2.5710570730798605</v>
      </c>
      <c r="L201" s="44">
        <v>2.5718214658423522</v>
      </c>
      <c r="M201" s="43">
        <v>444.89278703703707</v>
      </c>
      <c r="N201" s="43">
        <v>81.922720122358172</v>
      </c>
      <c r="O201" s="84">
        <v>76.192329999999998</v>
      </c>
      <c r="P201" s="74"/>
      <c r="Q201" s="109"/>
      <c r="R201" s="44"/>
      <c r="S201" s="44"/>
      <c r="T201" s="44"/>
      <c r="U201" s="43"/>
      <c r="V201" s="43"/>
    </row>
    <row r="202" spans="1:22">
      <c r="A202" s="41">
        <v>2020</v>
      </c>
      <c r="B202" s="46" t="s">
        <v>11</v>
      </c>
      <c r="C202" s="43">
        <v>555.25347826086966</v>
      </c>
      <c r="D202" s="44">
        <v>2.7591712546131335</v>
      </c>
      <c r="E202" s="44">
        <v>2.7641080944188205</v>
      </c>
      <c r="F202" s="43">
        <v>469.74904761904759</v>
      </c>
      <c r="G202" s="43">
        <v>88.254241935483861</v>
      </c>
      <c r="H202" s="84">
        <v>81.360824015961242</v>
      </c>
      <c r="I202" s="74" t="s">
        <v>12</v>
      </c>
      <c r="J202" s="43">
        <v>536.34215277777776</v>
      </c>
      <c r="K202" s="44">
        <v>2.5971241383609671</v>
      </c>
      <c r="L202" s="44">
        <v>2.5990146171051434</v>
      </c>
      <c r="M202" s="43">
        <v>448.443356730571</v>
      </c>
      <c r="N202" s="43">
        <v>82.827223238518982</v>
      </c>
      <c r="O202" s="84">
        <v>76.910083528764304</v>
      </c>
      <c r="P202" s="74"/>
      <c r="Q202" s="109"/>
      <c r="R202" s="44"/>
      <c r="S202" s="44"/>
      <c r="T202" s="44"/>
      <c r="U202" s="43"/>
      <c r="V202" s="43"/>
    </row>
    <row r="203" spans="1:22">
      <c r="A203" s="41">
        <v>2020</v>
      </c>
      <c r="B203" s="42" t="s">
        <v>13</v>
      </c>
      <c r="C203" s="43">
        <v>574.41428571428571</v>
      </c>
      <c r="D203" s="44">
        <v>2.9540975456263805</v>
      </c>
      <c r="E203" s="44">
        <v>2.9730541167365794</v>
      </c>
      <c r="F203" s="43">
        <v>494.70150000000012</v>
      </c>
      <c r="G203" s="43">
        <v>91.816800000000001</v>
      </c>
      <c r="H203" s="84">
        <v>87.337171755452047</v>
      </c>
      <c r="I203" s="74" t="s">
        <v>14</v>
      </c>
      <c r="J203" s="43">
        <v>541.18769696969696</v>
      </c>
      <c r="K203" s="44">
        <v>2.6392724480765399</v>
      </c>
      <c r="L203" s="44">
        <v>2.6509686626512696</v>
      </c>
      <c r="M203" s="43">
        <v>454.22590873015872</v>
      </c>
      <c r="N203" s="43">
        <v>83.950921140155728</v>
      </c>
      <c r="O203" s="84">
        <v>78.14213325501251</v>
      </c>
      <c r="P203" s="74"/>
      <c r="Q203" s="109"/>
      <c r="R203" s="44"/>
      <c r="S203" s="44"/>
      <c r="T203" s="44"/>
      <c r="U203" s="43"/>
      <c r="V203" s="43"/>
    </row>
    <row r="204" spans="1:22">
      <c r="A204" s="41">
        <v>2020</v>
      </c>
      <c r="B204" s="42" t="s">
        <v>15</v>
      </c>
      <c r="C204" s="43">
        <v>573.95428571428579</v>
      </c>
      <c r="D204" s="44">
        <v>3.0832069804878564</v>
      </c>
      <c r="E204" s="44">
        <v>3.0770548822129276</v>
      </c>
      <c r="F204" s="43">
        <v>500.16818181818178</v>
      </c>
      <c r="G204" s="43">
        <v>93.244566666666671</v>
      </c>
      <c r="H204" s="84">
        <v>89.281615264791299</v>
      </c>
      <c r="I204" s="74" t="s">
        <v>16</v>
      </c>
      <c r="J204" s="43">
        <v>544.88715053763428</v>
      </c>
      <c r="K204" s="44">
        <v>2.6852595809497375</v>
      </c>
      <c r="L204" s="44">
        <v>2.6895945669323451</v>
      </c>
      <c r="M204" s="43">
        <v>459.33035321468651</v>
      </c>
      <c r="N204" s="43">
        <v>84.98354842087916</v>
      </c>
      <c r="O204" s="84">
        <v>79.307820689397744</v>
      </c>
      <c r="P204" s="74"/>
      <c r="Q204" s="109"/>
      <c r="R204" s="44"/>
      <c r="S204" s="44"/>
      <c r="T204" s="44"/>
      <c r="U204" s="43"/>
      <c r="V204" s="43"/>
    </row>
    <row r="205" spans="1:22">
      <c r="A205" s="41">
        <v>2020</v>
      </c>
      <c r="B205" s="42" t="s">
        <v>17</v>
      </c>
      <c r="C205" s="43">
        <v>578.66999999999996</v>
      </c>
      <c r="D205" s="44">
        <v>3.0408523077349274</v>
      </c>
      <c r="E205" s="44">
        <v>3.0374337026451719</v>
      </c>
      <c r="F205" s="43">
        <v>505.07227272727272</v>
      </c>
      <c r="G205" s="43">
        <v>94.558316129032235</v>
      </c>
      <c r="H205" s="84">
        <v>91.287687736996475</v>
      </c>
      <c r="I205" s="74" t="s">
        <v>18</v>
      </c>
      <c r="J205" s="43">
        <v>548.46033653846121</v>
      </c>
      <c r="K205" s="44">
        <v>2.7188620950937374</v>
      </c>
      <c r="L205" s="44">
        <v>2.7190078491716436</v>
      </c>
      <c r="M205" s="43">
        <v>463.90454516594508</v>
      </c>
      <c r="N205" s="43">
        <v>85.941025191694479</v>
      </c>
      <c r="O205" s="84">
        <v>80.431401282470105</v>
      </c>
      <c r="P205" s="74"/>
      <c r="Q205" s="109"/>
      <c r="R205" s="44"/>
      <c r="S205" s="44"/>
      <c r="T205" s="44"/>
      <c r="U205" s="43"/>
      <c r="V205" s="43"/>
    </row>
    <row r="206" spans="1:22">
      <c r="A206" s="41">
        <v>2020</v>
      </c>
      <c r="B206" s="42" t="s">
        <v>19</v>
      </c>
      <c r="C206" s="43">
        <v>591.30666666666673</v>
      </c>
      <c r="D206" s="44">
        <v>3.0495162194714776</v>
      </c>
      <c r="E206" s="44">
        <v>3.0480784199461413</v>
      </c>
      <c r="F206" s="43">
        <v>506.82952380952383</v>
      </c>
      <c r="G206" s="43">
        <v>99.568066666666681</v>
      </c>
      <c r="H206" s="84">
        <v>91.081022633212228</v>
      </c>
      <c r="I206" s="74" t="s">
        <v>20</v>
      </c>
      <c r="J206" s="43">
        <v>552.38947598253253</v>
      </c>
      <c r="K206" s="44">
        <v>2.7473780973936912</v>
      </c>
      <c r="L206" s="44">
        <v>2.7435142547739999</v>
      </c>
      <c r="M206" s="43">
        <v>467.80681595172496</v>
      </c>
      <c r="N206" s="43">
        <v>87.179847143964679</v>
      </c>
      <c r="O206" s="84">
        <v>81.34576199852772</v>
      </c>
      <c r="P206" s="74"/>
      <c r="Q206" s="109"/>
      <c r="R206" s="44"/>
      <c r="S206" s="44"/>
      <c r="T206" s="44"/>
      <c r="U206" s="43"/>
      <c r="V206" s="43"/>
    </row>
    <row r="207" spans="1:22" ht="15.75" thickBot="1">
      <c r="A207" s="49">
        <v>2020</v>
      </c>
      <c r="B207" s="50" t="s">
        <v>21</v>
      </c>
      <c r="C207" s="52">
        <v>631.22136363636355</v>
      </c>
      <c r="D207" s="53">
        <v>3.108760729838119</v>
      </c>
      <c r="E207" s="53">
        <v>3.1145237374283545</v>
      </c>
      <c r="F207" s="52">
        <v>511.43400000000008</v>
      </c>
      <c r="G207" s="52">
        <v>101.41492580645162</v>
      </c>
      <c r="H207" s="80">
        <v>90.068269999999998</v>
      </c>
      <c r="I207" s="75" t="s">
        <v>49</v>
      </c>
      <c r="J207" s="52">
        <v>558.29999999999995</v>
      </c>
      <c r="K207" s="53">
        <v>2.7758170378349809</v>
      </c>
      <c r="L207" s="53">
        <v>2.775991353879212</v>
      </c>
      <c r="M207" s="52">
        <v>471.44241462241456</v>
      </c>
      <c r="N207" s="52">
        <v>88.366103699171916</v>
      </c>
      <c r="O207" s="80">
        <v>82.039190000000005</v>
      </c>
      <c r="P207" s="75"/>
      <c r="Q207" s="51"/>
      <c r="R207" s="53"/>
      <c r="S207" s="53"/>
      <c r="T207" s="53"/>
      <c r="U207" s="52"/>
      <c r="V207" s="52"/>
    </row>
    <row r="208" spans="1:22">
      <c r="A208" s="47">
        <v>2021</v>
      </c>
      <c r="B208" s="19" t="s">
        <v>3</v>
      </c>
      <c r="C208" s="20">
        <v>633.024</v>
      </c>
      <c r="D208" s="48">
        <v>3.1249225662314002</v>
      </c>
      <c r="E208" s="48">
        <v>3.1301125507354288</v>
      </c>
      <c r="F208" s="20">
        <v>511.34</v>
      </c>
      <c r="G208" s="20">
        <v>102.53032580645157</v>
      </c>
      <c r="H208" s="89">
        <v>90.501615455614413</v>
      </c>
      <c r="I208" s="76" t="s">
        <v>3</v>
      </c>
      <c r="J208" s="20">
        <v>633.024</v>
      </c>
      <c r="K208" s="48">
        <v>3.1249225662314002</v>
      </c>
      <c r="L208" s="48">
        <v>3.1301125507354288</v>
      </c>
      <c r="M208" s="20">
        <v>511.34</v>
      </c>
      <c r="N208" s="20">
        <v>102.53032580645157</v>
      </c>
      <c r="O208" s="89">
        <v>90.501615455614413</v>
      </c>
      <c r="P208" s="76" t="s">
        <v>23</v>
      </c>
      <c r="Q208" s="20">
        <v>631.49</v>
      </c>
      <c r="R208" s="48">
        <v>3.1283369747439167</v>
      </c>
      <c r="S208" s="48">
        <v>3.1255626400362742</v>
      </c>
      <c r="T208" s="20">
        <v>506.28</v>
      </c>
      <c r="U208" s="20">
        <v>101.9794288018433</v>
      </c>
      <c r="V208" s="20">
        <v>89.704785808914778</v>
      </c>
    </row>
    <row r="209" spans="1:22">
      <c r="A209" s="41">
        <v>2021</v>
      </c>
      <c r="B209" s="42" t="s">
        <v>2</v>
      </c>
      <c r="C209" s="43">
        <v>633.41999999999996</v>
      </c>
      <c r="D209" s="44">
        <v>3.1498235665812233</v>
      </c>
      <c r="E209" s="44">
        <v>3.1493603936770982</v>
      </c>
      <c r="F209" s="43">
        <v>506.53100000000006</v>
      </c>
      <c r="G209" s="43">
        <v>102.36139285714286</v>
      </c>
      <c r="H209" s="84">
        <v>89.936183181573938</v>
      </c>
      <c r="I209" s="74" t="s">
        <v>10</v>
      </c>
      <c r="J209" s="43">
        <v>633.22</v>
      </c>
      <c r="K209" s="44">
        <v>3.1373483617311497</v>
      </c>
      <c r="L209" s="44">
        <v>3.1395208027042076</v>
      </c>
      <c r="M209" s="43">
        <v>508.93438888888886</v>
      </c>
      <c r="N209" s="43">
        <v>102.45015423728812</v>
      </c>
      <c r="O209" s="84">
        <v>90.218456348158057</v>
      </c>
      <c r="P209" s="74" t="s">
        <v>24</v>
      </c>
      <c r="Q209" s="43">
        <v>626.69000000000005</v>
      </c>
      <c r="R209" s="44">
        <v>3.076531969100726</v>
      </c>
      <c r="S209" s="44">
        <v>3.0726261455177659</v>
      </c>
      <c r="T209" s="43">
        <v>515.94000000000005</v>
      </c>
      <c r="U209" s="43">
        <v>101.83810211469536</v>
      </c>
      <c r="V209" s="43">
        <v>89.369635529215827</v>
      </c>
    </row>
    <row r="210" spans="1:22">
      <c r="A210" s="41">
        <v>2021</v>
      </c>
      <c r="B210" s="42" t="s">
        <v>1</v>
      </c>
      <c r="C210" s="43">
        <v>628.03</v>
      </c>
      <c r="D210" s="44">
        <v>3.1103917764841409</v>
      </c>
      <c r="E210" s="44">
        <v>3.1050303093189062</v>
      </c>
      <c r="F210" s="43">
        <v>501.22947368421035</v>
      </c>
      <c r="G210" s="43">
        <v>101.04656774193549</v>
      </c>
      <c r="H210" s="84">
        <v>88.686202029034376</v>
      </c>
      <c r="I210" s="74" t="s">
        <v>52</v>
      </c>
      <c r="J210" s="43">
        <v>631.49</v>
      </c>
      <c r="K210" s="44">
        <v>3.1283369747439167</v>
      </c>
      <c r="L210" s="44">
        <v>3.1255626400362742</v>
      </c>
      <c r="M210" s="43">
        <v>506.28</v>
      </c>
      <c r="N210" s="43">
        <v>101.9794288018433</v>
      </c>
      <c r="O210" s="84">
        <v>89.704785808914778</v>
      </c>
      <c r="P210" s="74" t="s">
        <v>25</v>
      </c>
      <c r="Q210" s="43">
        <v>577.97</v>
      </c>
      <c r="R210" s="44">
        <v>2.9692337204157071</v>
      </c>
      <c r="S210" s="44">
        <v>2.9636999999999998</v>
      </c>
      <c r="T210" s="43">
        <v>501.99</v>
      </c>
      <c r="U210" s="43">
        <v>99.92811100358422</v>
      </c>
      <c r="V210" s="43">
        <v>86.64792433590074</v>
      </c>
    </row>
    <row r="211" spans="1:22">
      <c r="A211" s="41">
        <v>2021</v>
      </c>
      <c r="B211" s="42" t="s">
        <v>4</v>
      </c>
      <c r="C211" s="43">
        <v>628.44000000000005</v>
      </c>
      <c r="D211" s="44">
        <v>3.1184869045710468</v>
      </c>
      <c r="E211" s="44">
        <v>3.1180754898600558</v>
      </c>
      <c r="F211" s="43">
        <v>513.54681818181803</v>
      </c>
      <c r="G211" s="43">
        <v>101.20256999999999</v>
      </c>
      <c r="H211" s="84">
        <v>90.812209389489496</v>
      </c>
      <c r="I211" s="74" t="s">
        <v>5</v>
      </c>
      <c r="J211" s="43">
        <v>630.73</v>
      </c>
      <c r="K211" s="44">
        <v>3.125871544237016</v>
      </c>
      <c r="L211" s="44">
        <v>3.1234852582710593</v>
      </c>
      <c r="M211" s="43">
        <v>508.16126741095155</v>
      </c>
      <c r="N211" s="43">
        <v>101.78521410138246</v>
      </c>
      <c r="O211" s="84">
        <v>89.980369165771975</v>
      </c>
      <c r="P211" s="74" t="s">
        <v>26</v>
      </c>
      <c r="Q211" s="43">
        <v>549.75</v>
      </c>
      <c r="R211" s="44">
        <v>2.8488478000000002</v>
      </c>
      <c r="S211" s="44">
        <v>2.8479999999999999</v>
      </c>
      <c r="T211" s="43">
        <v>491.74</v>
      </c>
      <c r="U211" s="43">
        <v>97.012129099999996</v>
      </c>
      <c r="V211" s="43">
        <v>83.068873699999997</v>
      </c>
    </row>
    <row r="212" spans="1:22">
      <c r="A212" s="41">
        <v>2021</v>
      </c>
      <c r="B212" s="42" t="s">
        <v>6</v>
      </c>
      <c r="C212" s="43">
        <v>633.21</v>
      </c>
      <c r="D212" s="44">
        <v>3.0712509243295814</v>
      </c>
      <c r="E212" s="44">
        <v>3.0687152357772387</v>
      </c>
      <c r="F212" s="43">
        <v>519.59</v>
      </c>
      <c r="G212" s="43">
        <v>102.3593096774194</v>
      </c>
      <c r="H212" s="84">
        <v>89.884988863921222</v>
      </c>
      <c r="I212" s="74" t="s">
        <v>7</v>
      </c>
      <c r="J212" s="43">
        <v>631.22</v>
      </c>
      <c r="K212" s="44">
        <v>3.1148702557626686</v>
      </c>
      <c r="L212" s="44">
        <v>3.1123747323860673</v>
      </c>
      <c r="M212" s="43">
        <v>510.44701392876124</v>
      </c>
      <c r="N212" s="43">
        <v>101.90003321658985</v>
      </c>
      <c r="O212" s="84">
        <v>89.961285011909951</v>
      </c>
      <c r="P212" s="106"/>
      <c r="Q212" s="109"/>
      <c r="R212" s="43"/>
      <c r="S212" s="43"/>
      <c r="T212" s="44"/>
      <c r="U212" s="43"/>
      <c r="V212" s="43"/>
    </row>
    <row r="213" spans="1:22">
      <c r="A213" s="41">
        <v>2021</v>
      </c>
      <c r="B213" s="42" t="s">
        <v>8</v>
      </c>
      <c r="C213" s="43">
        <v>618.41999999999996</v>
      </c>
      <c r="D213" s="44">
        <v>3.0403604335999797</v>
      </c>
      <c r="E213" s="44">
        <v>3.0345413075498846</v>
      </c>
      <c r="F213" s="43">
        <v>515.34636363636355</v>
      </c>
      <c r="G213" s="43">
        <v>101.9524266666667</v>
      </c>
      <c r="H213" s="84">
        <v>87.445718308489376</v>
      </c>
      <c r="I213" s="74" t="s">
        <v>9</v>
      </c>
      <c r="J213" s="43">
        <v>629.09</v>
      </c>
      <c r="K213" s="44">
        <v>3.102326338881761</v>
      </c>
      <c r="L213" s="44">
        <v>3.0971530520830144</v>
      </c>
      <c r="M213" s="43">
        <v>511.31369747899157</v>
      </c>
      <c r="N213" s="43">
        <v>101.90876545826933</v>
      </c>
      <c r="O213" s="84">
        <v>89.537053854642096</v>
      </c>
      <c r="P213" s="106"/>
      <c r="Q213" s="109"/>
      <c r="R213" s="43"/>
      <c r="S213" s="43"/>
      <c r="T213" s="44"/>
      <c r="U213" s="43"/>
      <c r="V213" s="43"/>
    </row>
    <row r="214" spans="1:22">
      <c r="A214" s="41">
        <v>2021</v>
      </c>
      <c r="B214" s="46" t="s">
        <v>11</v>
      </c>
      <c r="C214" s="43">
        <v>580.29</v>
      </c>
      <c r="D214" s="44">
        <v>3.0029919530337161</v>
      </c>
      <c r="E214" s="44">
        <v>2.9971015803406238</v>
      </c>
      <c r="F214" s="43">
        <v>504.23</v>
      </c>
      <c r="G214" s="43">
        <v>100.13686129032254</v>
      </c>
      <c r="H214" s="84">
        <v>87.377585690564885</v>
      </c>
      <c r="I214" s="74" t="s">
        <v>12</v>
      </c>
      <c r="J214" s="43">
        <v>617.67999999999995</v>
      </c>
      <c r="K214" s="44">
        <v>3.0879370301234279</v>
      </c>
      <c r="L214" s="44">
        <v>3.0813111079854854</v>
      </c>
      <c r="M214" s="43">
        <v>510.26</v>
      </c>
      <c r="N214" s="43">
        <v>101.6556362914198</v>
      </c>
      <c r="O214" s="84">
        <v>89.225321241387334</v>
      </c>
      <c r="P214" s="106"/>
      <c r="Q214" s="109"/>
      <c r="R214" s="43"/>
      <c r="S214" s="43"/>
      <c r="T214" s="44"/>
      <c r="U214" s="43"/>
      <c r="V214" s="43"/>
    </row>
    <row r="215" spans="1:22">
      <c r="A215" s="41">
        <v>2021</v>
      </c>
      <c r="B215" s="42" t="s">
        <v>13</v>
      </c>
      <c r="C215" s="43">
        <v>578.80999999999995</v>
      </c>
      <c r="D215" s="44">
        <v>3.0029919530337161</v>
      </c>
      <c r="E215" s="44">
        <v>2.9519904429254233</v>
      </c>
      <c r="F215" s="43">
        <v>500.55476190476179</v>
      </c>
      <c r="G215" s="43">
        <v>99.70384838709677</v>
      </c>
      <c r="H215" s="84">
        <v>86.632972342314616</v>
      </c>
      <c r="I215" s="74" t="s">
        <v>14</v>
      </c>
      <c r="J215" s="43">
        <v>616.71</v>
      </c>
      <c r="K215" s="44">
        <v>3.0879370301234279</v>
      </c>
      <c r="L215" s="44">
        <v>3.064820853605335</v>
      </c>
      <c r="M215" s="43">
        <v>509.04627439811645</v>
      </c>
      <c r="N215" s="43">
        <v>101.41166280337941</v>
      </c>
      <c r="O215" s="84">
        <v>88.897082282970345</v>
      </c>
      <c r="P215" s="106"/>
      <c r="Q215" s="109"/>
      <c r="R215" s="43"/>
      <c r="S215" s="43"/>
      <c r="T215" s="44"/>
      <c r="U215" s="43"/>
      <c r="V215" s="43"/>
    </row>
    <row r="216" spans="1:22">
      <c r="A216" s="41">
        <v>2021</v>
      </c>
      <c r="B216" s="42" t="s">
        <v>15</v>
      </c>
      <c r="C216" s="43">
        <v>574.82000000000005</v>
      </c>
      <c r="D216" s="44">
        <v>2.9502927323385362</v>
      </c>
      <c r="E216" s="44">
        <v>2.9458000000000002</v>
      </c>
      <c r="F216" s="43">
        <v>501.32045454545454</v>
      </c>
      <c r="G216" s="43">
        <v>99.943623333333363</v>
      </c>
      <c r="H216" s="84">
        <v>85.939185835623704</v>
      </c>
      <c r="I216" s="74" t="s">
        <v>16</v>
      </c>
      <c r="J216" s="43">
        <v>612.04999999999995</v>
      </c>
      <c r="K216" s="44">
        <v>3.057312143904773</v>
      </c>
      <c r="L216" s="44">
        <v>3.0470000000000002</v>
      </c>
      <c r="M216" s="43">
        <v>508.08631868131857</v>
      </c>
      <c r="N216" s="43">
        <v>101.24854730670762</v>
      </c>
      <c r="O216" s="84">
        <v>88.563462598368787</v>
      </c>
      <c r="P216" s="106"/>
      <c r="Q216" s="109"/>
      <c r="R216" s="43"/>
      <c r="S216" s="43"/>
      <c r="T216" s="44"/>
      <c r="U216" s="43"/>
      <c r="V216" s="43"/>
    </row>
    <row r="217" spans="1:22">
      <c r="A217" s="41">
        <v>2021</v>
      </c>
      <c r="B217" s="42" t="s">
        <v>17</v>
      </c>
      <c r="C217" s="43">
        <v>555.86</v>
      </c>
      <c r="D217" s="44">
        <v>2.8568247271038745</v>
      </c>
      <c r="E217" s="44">
        <v>2.8512</v>
      </c>
      <c r="F217" s="43">
        <v>493.54809523809524</v>
      </c>
      <c r="G217" s="43">
        <v>98.372512903225811</v>
      </c>
      <c r="H217" s="84">
        <v>82.953098117226602</v>
      </c>
      <c r="I217" s="74" t="s">
        <v>18</v>
      </c>
      <c r="J217" s="43">
        <v>606.42999999999995</v>
      </c>
      <c r="K217" s="44">
        <v>3.0366459740623459</v>
      </c>
      <c r="L217" s="44">
        <v>3.0255999999999998</v>
      </c>
      <c r="M217" s="43">
        <v>506.72387449684811</v>
      </c>
      <c r="N217" s="43">
        <v>100.96094386635944</v>
      </c>
      <c r="O217" s="84">
        <v>87.985760104970851</v>
      </c>
      <c r="P217" s="106"/>
      <c r="Q217" s="109"/>
      <c r="R217" s="43"/>
      <c r="S217" s="43"/>
      <c r="T217" s="44"/>
      <c r="U217" s="43"/>
      <c r="V217" s="43"/>
    </row>
    <row r="218" spans="1:22">
      <c r="A218" s="41">
        <v>2021</v>
      </c>
      <c r="B218" s="42" t="s">
        <v>19</v>
      </c>
      <c r="C218" s="43">
        <v>545.17999999999995</v>
      </c>
      <c r="D218" s="44">
        <v>2.8288085459515062</v>
      </c>
      <c r="E218" s="44">
        <v>2.8321999999999998</v>
      </c>
      <c r="F218" s="43">
        <v>491.14636363636367</v>
      </c>
      <c r="G218" s="43">
        <v>96.813706666666675</v>
      </c>
      <c r="H218" s="84">
        <v>82.92908414358449</v>
      </c>
      <c r="I218" s="74" t="s">
        <v>20</v>
      </c>
      <c r="J218" s="43">
        <v>600.86</v>
      </c>
      <c r="K218" s="44">
        <v>3.017136902463105</v>
      </c>
      <c r="L218" s="44">
        <v>3.0068999999999999</v>
      </c>
      <c r="M218" s="43">
        <v>505.30773714589503</v>
      </c>
      <c r="N218" s="43">
        <v>100.58392230275102</v>
      </c>
      <c r="O218" s="84">
        <v>87.513594989437294</v>
      </c>
      <c r="P218" s="106"/>
      <c r="Q218" s="109"/>
      <c r="R218" s="43"/>
      <c r="S218" s="43"/>
      <c r="T218" s="44"/>
      <c r="U218" s="43"/>
      <c r="V218" s="43"/>
    </row>
    <row r="219" spans="1:22" ht="15.75" thickBot="1">
      <c r="A219" s="49">
        <v>2021</v>
      </c>
      <c r="B219" s="50" t="s">
        <v>21</v>
      </c>
      <c r="C219" s="52">
        <v>548.21</v>
      </c>
      <c r="D219" s="53">
        <v>2.8610180999999999</v>
      </c>
      <c r="E219" s="53">
        <v>2.8591000000000002</v>
      </c>
      <c r="F219" s="52">
        <v>490.51</v>
      </c>
      <c r="G219" s="52">
        <v>95.8501677</v>
      </c>
      <c r="H219" s="80">
        <v>83.325031499999994</v>
      </c>
      <c r="I219" s="75" t="s">
        <v>50</v>
      </c>
      <c r="J219" s="52">
        <v>596.48</v>
      </c>
      <c r="K219" s="53">
        <v>3.0038079</v>
      </c>
      <c r="L219" s="53">
        <v>2.9923000000000002</v>
      </c>
      <c r="M219" s="52">
        <v>503.88</v>
      </c>
      <c r="N219" s="52">
        <v>100.18944279999999</v>
      </c>
      <c r="O219" s="80">
        <v>87.156648500000003</v>
      </c>
      <c r="P219" s="85"/>
      <c r="Q219" s="51"/>
      <c r="R219" s="52"/>
      <c r="S219" s="52"/>
      <c r="T219" s="53"/>
      <c r="U219" s="52"/>
      <c r="V219" s="52"/>
    </row>
    <row r="220" spans="1:22">
      <c r="A220" s="47">
        <v>2022</v>
      </c>
      <c r="B220" s="19" t="s">
        <v>3</v>
      </c>
      <c r="C220" s="20">
        <v>546.25</v>
      </c>
      <c r="D220" s="48">
        <v>2.9296008400385554</v>
      </c>
      <c r="E220" s="48">
        <v>2.9274218777671348</v>
      </c>
      <c r="F220" s="20">
        <v>491.24333333333328</v>
      </c>
      <c r="G220" s="20">
        <v>96.020577419354851</v>
      </c>
      <c r="H220" s="89">
        <v>85.924631692060316</v>
      </c>
      <c r="I220" s="76" t="s">
        <v>3</v>
      </c>
      <c r="J220" s="20">
        <v>546.25</v>
      </c>
      <c r="K220" s="48">
        <v>2.9296008400385554</v>
      </c>
      <c r="L220" s="48">
        <v>2.9274218777671348</v>
      </c>
      <c r="M220" s="20">
        <v>491.24333333333328</v>
      </c>
      <c r="N220" s="20">
        <v>96.020577419354851</v>
      </c>
      <c r="O220" s="89">
        <v>85.924631692060316</v>
      </c>
      <c r="P220" s="76" t="s">
        <v>23</v>
      </c>
      <c r="Q220" s="20">
        <v>546.16999999999996</v>
      </c>
      <c r="R220" s="44">
        <v>3.1262971446610308</v>
      </c>
      <c r="S220" s="48">
        <v>3.1885389121847001</v>
      </c>
      <c r="T220" s="43">
        <v>510.79</v>
      </c>
      <c r="U220" s="20">
        <v>100.60850192012292</v>
      </c>
      <c r="V220" s="20">
        <v>95.146399900369673</v>
      </c>
    </row>
    <row r="221" spans="1:22">
      <c r="A221" s="41">
        <v>2022</v>
      </c>
      <c r="B221" s="42" t="s">
        <v>2</v>
      </c>
      <c r="C221" s="43">
        <v>544.47</v>
      </c>
      <c r="D221" s="44">
        <v>2.9516930969619195</v>
      </c>
      <c r="E221" s="44">
        <v>2.9818142345094061</v>
      </c>
      <c r="F221" s="43">
        <v>492.46749999999992</v>
      </c>
      <c r="G221" s="43">
        <v>96.974692857142855</v>
      </c>
      <c r="H221" s="84">
        <v>87.708482245323879</v>
      </c>
      <c r="I221" s="74" t="s">
        <v>10</v>
      </c>
      <c r="J221" s="43">
        <v>545.36</v>
      </c>
      <c r="K221" s="44">
        <v>2.9406262218098451</v>
      </c>
      <c r="L221" s="44">
        <v>2.955321031362764</v>
      </c>
      <c r="M221" s="43">
        <v>491.8554166666666</v>
      </c>
      <c r="N221" s="43">
        <v>96.497635138248853</v>
      </c>
      <c r="O221" s="84">
        <v>86.811975171626358</v>
      </c>
      <c r="P221" s="74" t="s">
        <v>24</v>
      </c>
      <c r="Q221" s="43">
        <v>479.95</v>
      </c>
      <c r="R221" s="44">
        <v>2.7920255990444578</v>
      </c>
      <c r="S221" s="44">
        <v>2.8067000000000002</v>
      </c>
      <c r="T221" s="43">
        <v>472.36709677419356</v>
      </c>
      <c r="U221" s="43">
        <v>87.189892186379936</v>
      </c>
      <c r="V221" s="43">
        <v>69.934910000000002</v>
      </c>
    </row>
    <row r="222" spans="1:22">
      <c r="A222" s="41">
        <v>2022</v>
      </c>
      <c r="B222" s="42" t="s">
        <v>1</v>
      </c>
      <c r="C222" s="43">
        <v>547.79999999999995</v>
      </c>
      <c r="D222" s="44">
        <v>3.5335489405432861</v>
      </c>
      <c r="E222" s="44">
        <v>3.5486680253374088</v>
      </c>
      <c r="F222" s="43">
        <v>548.58947368421059</v>
      </c>
      <c r="G222" s="43">
        <v>108.83023548387101</v>
      </c>
      <c r="H222" s="84">
        <v>114.2925193361861</v>
      </c>
      <c r="I222" s="74" t="s">
        <v>52</v>
      </c>
      <c r="J222" s="43">
        <v>546.16999999999996</v>
      </c>
      <c r="K222" s="44">
        <v>3.1262971446610308</v>
      </c>
      <c r="L222" s="44">
        <v>3.1885389121847001</v>
      </c>
      <c r="M222" s="43">
        <v>510.79</v>
      </c>
      <c r="N222" s="43">
        <v>100.60850192012292</v>
      </c>
      <c r="O222" s="84">
        <v>95.146399900369673</v>
      </c>
      <c r="P222" s="74" t="s">
        <v>25</v>
      </c>
      <c r="Q222" s="43">
        <v>411.58</v>
      </c>
      <c r="R222" s="44">
        <v>2.5921240365024696</v>
      </c>
      <c r="S222" s="44">
        <v>2.5901584672245339</v>
      </c>
      <c r="T222" s="43">
        <v>479.25718750000021</v>
      </c>
      <c r="U222" s="43">
        <v>82.026257096774188</v>
      </c>
      <c r="V222" s="43">
        <v>59.76997105218657</v>
      </c>
    </row>
    <row r="223" spans="1:22">
      <c r="A223" s="41">
        <v>2022</v>
      </c>
      <c r="B223" s="42" t="s">
        <v>4</v>
      </c>
      <c r="C223" s="15">
        <v>509.88</v>
      </c>
      <c r="D223" s="10">
        <v>3.0367999999999999</v>
      </c>
      <c r="E223" s="10">
        <v>3.0042</v>
      </c>
      <c r="F223" s="15">
        <v>491.9671428571429</v>
      </c>
      <c r="G223" s="15">
        <v>91.273219999999995</v>
      </c>
      <c r="H223" s="79">
        <v>84.408432210006353</v>
      </c>
      <c r="I223" s="74" t="s">
        <v>5</v>
      </c>
      <c r="J223" s="15">
        <v>537.1</v>
      </c>
      <c r="K223" s="10">
        <v>3.1036999999999999</v>
      </c>
      <c r="L223" s="10">
        <v>3.1316999999999999</v>
      </c>
      <c r="M223" s="15">
        <v>506.06686246867162</v>
      </c>
      <c r="N223" s="15">
        <v>98.274681440092181</v>
      </c>
      <c r="O223" s="79">
        <v>92.340182531966235</v>
      </c>
      <c r="P223" s="74" t="s">
        <v>26</v>
      </c>
      <c r="Q223" s="43">
        <v>405.54</v>
      </c>
      <c r="R223" s="44">
        <v>2.5385343537140543</v>
      </c>
      <c r="S223" s="44">
        <v>2.5492752749781196</v>
      </c>
      <c r="T223" s="43">
        <v>476.89682539682565</v>
      </c>
      <c r="U223" s="43">
        <v>85.471343942652325</v>
      </c>
      <c r="V223" s="43">
        <v>63.393900000000002</v>
      </c>
    </row>
    <row r="224" spans="1:22">
      <c r="A224" s="41">
        <v>2022</v>
      </c>
      <c r="B224" s="42" t="s">
        <v>6</v>
      </c>
      <c r="C224" s="15">
        <v>482.99</v>
      </c>
      <c r="D224" s="10">
        <v>2.6631248646977741</v>
      </c>
      <c r="E224" s="10">
        <v>2.6646000000000001</v>
      </c>
      <c r="F224" s="15">
        <v>455.34578947368431</v>
      </c>
      <c r="G224" s="15">
        <v>85.981503225806463</v>
      </c>
      <c r="H224" s="79">
        <v>67.450649999999996</v>
      </c>
      <c r="I224" s="74" t="s">
        <v>7</v>
      </c>
      <c r="J224" s="15">
        <v>526.28</v>
      </c>
      <c r="K224" s="10">
        <v>3.0100887084571983</v>
      </c>
      <c r="L224" s="10">
        <v>3.0428000000000002</v>
      </c>
      <c r="M224" s="15">
        <v>495.92264786967417</v>
      </c>
      <c r="N224" s="15">
        <v>95.816045797235034</v>
      </c>
      <c r="O224" s="79">
        <v>86.718109999999996</v>
      </c>
      <c r="P224" s="86"/>
      <c r="Q224" s="59"/>
      <c r="R224" s="59"/>
      <c r="S224" s="59"/>
      <c r="T224" s="59"/>
      <c r="U224" s="59"/>
      <c r="V224" s="59"/>
    </row>
    <row r="225" spans="1:22">
      <c r="A225" s="41">
        <v>2022</v>
      </c>
      <c r="B225" s="42" t="s">
        <v>8</v>
      </c>
      <c r="C225" s="15">
        <v>446.99</v>
      </c>
      <c r="D225" s="10">
        <v>2.6912402932355874</v>
      </c>
      <c r="E225" s="10">
        <v>2.6928000000000001</v>
      </c>
      <c r="F225" s="15">
        <v>468.35818181818195</v>
      </c>
      <c r="G225" s="15">
        <v>84.314953333333321</v>
      </c>
      <c r="H225" s="79">
        <v>60.077249999999999</v>
      </c>
      <c r="I225" s="74" t="s">
        <v>9</v>
      </c>
      <c r="J225" s="15">
        <v>513.05999999999995</v>
      </c>
      <c r="K225" s="10">
        <v>2.9544376212932963</v>
      </c>
      <c r="L225" s="10">
        <v>2.9855999999999998</v>
      </c>
      <c r="M225" s="15">
        <v>490.77050420168081</v>
      </c>
      <c r="N225" s="15">
        <v>93.899197053251427</v>
      </c>
      <c r="O225" s="79">
        <v>81.572389999999999</v>
      </c>
      <c r="P225" s="86"/>
      <c r="Q225" s="59"/>
      <c r="R225" s="59"/>
      <c r="S225" s="59"/>
      <c r="T225" s="59"/>
      <c r="U225" s="59"/>
      <c r="V225" s="59"/>
    </row>
    <row r="226" spans="1:22">
      <c r="A226" s="41">
        <v>2022</v>
      </c>
      <c r="B226" s="46" t="s">
        <v>11</v>
      </c>
      <c r="C226" s="15">
        <v>418.36</v>
      </c>
      <c r="D226" s="10">
        <v>2.6492314965336057</v>
      </c>
      <c r="E226" s="10">
        <v>2.6003858394476849</v>
      </c>
      <c r="F226" s="15">
        <v>485.21000000000004</v>
      </c>
      <c r="G226" s="15">
        <v>82.476983870967743</v>
      </c>
      <c r="H226" s="79">
        <v>59.055250000000001</v>
      </c>
      <c r="I226" s="74" t="s">
        <v>12</v>
      </c>
      <c r="J226" s="15">
        <v>499.53</v>
      </c>
      <c r="K226" s="10">
        <v>2.9087730448576772</v>
      </c>
      <c r="L226" s="10">
        <v>2.6003858394476849</v>
      </c>
      <c r="M226" s="15">
        <v>489.97043165467625</v>
      </c>
      <c r="N226" s="15">
        <v>92.267452312925187</v>
      </c>
      <c r="O226" s="79">
        <v>77.893730000000005</v>
      </c>
      <c r="P226" s="86"/>
      <c r="Q226" s="59"/>
      <c r="R226" s="59"/>
      <c r="S226" s="59"/>
      <c r="T226" s="59"/>
      <c r="U226" s="59"/>
      <c r="V226" s="59"/>
    </row>
    <row r="227" spans="1:22">
      <c r="A227" s="41">
        <v>2022</v>
      </c>
      <c r="B227" s="42" t="s">
        <v>13</v>
      </c>
      <c r="C227" s="15">
        <v>410.96</v>
      </c>
      <c r="D227" s="10">
        <v>2.6084116337872638</v>
      </c>
      <c r="E227" s="10">
        <v>2.6091971707271409</v>
      </c>
      <c r="F227" s="15">
        <v>481.5704545454546</v>
      </c>
      <c r="G227" s="15">
        <v>82.942477419354816</v>
      </c>
      <c r="H227" s="79">
        <v>61.014896899185615</v>
      </c>
      <c r="I227" s="74" t="s">
        <v>14</v>
      </c>
      <c r="J227" s="15">
        <v>488.46</v>
      </c>
      <c r="K227" s="10">
        <v>2.8694134089535726</v>
      </c>
      <c r="L227" s="10">
        <v>2.9006564420105456</v>
      </c>
      <c r="M227" s="15">
        <v>488.82260869565198</v>
      </c>
      <c r="N227" s="15">
        <v>91.101830451228892</v>
      </c>
      <c r="O227" s="79">
        <v>75.551689989350265</v>
      </c>
      <c r="P227" s="86"/>
      <c r="Q227" s="59"/>
      <c r="R227" s="59"/>
      <c r="S227" s="59"/>
      <c r="T227" s="59"/>
      <c r="U227" s="59"/>
      <c r="V227" s="59"/>
    </row>
    <row r="228" spans="1:22">
      <c r="A228" s="41">
        <v>2022</v>
      </c>
      <c r="B228" s="42" t="s">
        <v>15</v>
      </c>
      <c r="C228" s="15">
        <v>405.41</v>
      </c>
      <c r="D228" s="10">
        <v>2.5204106119996577</v>
      </c>
      <c r="E228" s="10">
        <v>2.5326497026768604</v>
      </c>
      <c r="F228" s="15">
        <v>471.5322727272727</v>
      </c>
      <c r="G228" s="15">
        <v>80.659310000000019</v>
      </c>
      <c r="H228" s="79">
        <v>59.259056826320077</v>
      </c>
      <c r="I228" s="74" t="s">
        <v>16</v>
      </c>
      <c r="J228" s="15">
        <v>479.23</v>
      </c>
      <c r="K228" s="10">
        <v>2.8283629723530019</v>
      </c>
      <c r="L228" s="10">
        <v>2.8488582594672702</v>
      </c>
      <c r="M228" s="15">
        <v>486.7439890710379</v>
      </c>
      <c r="N228" s="15">
        <v>89.941550401092343</v>
      </c>
      <c r="O228" s="79">
        <v>73.539916689517923</v>
      </c>
      <c r="P228" s="86"/>
      <c r="Q228" s="59"/>
      <c r="R228" s="59"/>
      <c r="S228" s="59"/>
      <c r="T228" s="59"/>
      <c r="U228" s="59"/>
      <c r="V228" s="59"/>
    </row>
    <row r="229" spans="1:22">
      <c r="A229" s="41">
        <v>2022</v>
      </c>
      <c r="B229" s="42" t="s">
        <v>17</v>
      </c>
      <c r="C229" s="15">
        <v>395.78</v>
      </c>
      <c r="D229" s="10">
        <v>2.4527655256361069</v>
      </c>
      <c r="E229" s="10">
        <v>2.4546999999999999</v>
      </c>
      <c r="F229" s="15">
        <v>463.99550000000011</v>
      </c>
      <c r="G229" s="15">
        <v>80.661903225806427</v>
      </c>
      <c r="H229" s="79">
        <v>59.574579999999997</v>
      </c>
      <c r="I229" s="74" t="s">
        <v>18</v>
      </c>
      <c r="J229" s="15">
        <v>470.89</v>
      </c>
      <c r="K229" s="10">
        <v>2.7883496506528167</v>
      </c>
      <c r="L229" s="10">
        <v>2.8132999999999999</v>
      </c>
      <c r="M229" s="15">
        <v>484.50275862068924</v>
      </c>
      <c r="N229" s="15">
        <v>89.013585683563761</v>
      </c>
      <c r="O229" s="79">
        <v>72.007369999999995</v>
      </c>
      <c r="P229" s="86"/>
      <c r="Q229" s="59"/>
      <c r="R229" s="59"/>
      <c r="S229" s="59"/>
      <c r="T229" s="59"/>
      <c r="U229" s="59"/>
      <c r="V229" s="59"/>
    </row>
    <row r="230" spans="1:22">
      <c r="A230" s="41">
        <v>2022</v>
      </c>
      <c r="B230" s="42" t="s">
        <v>19</v>
      </c>
      <c r="C230" s="15">
        <v>403.14</v>
      </c>
      <c r="D230" s="10">
        <v>2.4677067893404572</v>
      </c>
      <c r="E230" s="10">
        <v>2.4710842863056608</v>
      </c>
      <c r="F230" s="15">
        <v>471.93136363636364</v>
      </c>
      <c r="G230" s="15">
        <v>85.685186666666652</v>
      </c>
      <c r="H230" s="79">
        <v>61.86</v>
      </c>
      <c r="I230" s="74" t="s">
        <v>20</v>
      </c>
      <c r="J230" s="15">
        <v>464.73</v>
      </c>
      <c r="K230" s="10">
        <v>2.7575549193999374</v>
      </c>
      <c r="L230" s="10">
        <v>2.784915736866826</v>
      </c>
      <c r="M230" s="15">
        <v>483.27355555555505</v>
      </c>
      <c r="N230" s="15">
        <v>88.711003954754929</v>
      </c>
      <c r="O230" s="79">
        <v>71.02</v>
      </c>
      <c r="P230" s="86"/>
      <c r="Q230" s="59"/>
      <c r="R230" s="59"/>
      <c r="S230" s="59"/>
      <c r="T230" s="59"/>
      <c r="U230" s="59"/>
      <c r="V230" s="59"/>
    </row>
    <row r="231" spans="1:22" ht="15.75" thickBot="1">
      <c r="A231" s="49">
        <v>2022</v>
      </c>
      <c r="B231" s="50" t="s">
        <v>21</v>
      </c>
      <c r="C231" s="52">
        <v>417.71</v>
      </c>
      <c r="D231" s="53">
        <v>2.7027106050859975</v>
      </c>
      <c r="E231" s="53">
        <v>2.6860320796867088</v>
      </c>
      <c r="F231" s="52">
        <v>494.38571428571424</v>
      </c>
      <c r="G231" s="52">
        <v>90.066941935483882</v>
      </c>
      <c r="H231" s="80">
        <v>69.126999999999995</v>
      </c>
      <c r="I231" s="75" t="s">
        <v>51</v>
      </c>
      <c r="J231" s="52">
        <v>460.81</v>
      </c>
      <c r="K231" s="53">
        <v>2.7529423607724754</v>
      </c>
      <c r="L231" s="53">
        <v>2.7755473938571624</v>
      </c>
      <c r="M231" s="52">
        <v>484.22215447154434</v>
      </c>
      <c r="N231" s="52">
        <v>88.823998786482335</v>
      </c>
      <c r="O231" s="80">
        <v>70.860500000000002</v>
      </c>
      <c r="P231" s="121"/>
      <c r="Q231" s="122"/>
      <c r="R231" s="122"/>
      <c r="S231" s="122"/>
      <c r="T231" s="122"/>
      <c r="U231" s="122"/>
      <c r="V231" s="122"/>
    </row>
    <row r="232" spans="1:22">
      <c r="A232" s="47">
        <v>2023</v>
      </c>
      <c r="B232" s="123" t="s">
        <v>3</v>
      </c>
      <c r="C232" s="17">
        <v>427.28</v>
      </c>
      <c r="D232" s="11">
        <v>2.8672</v>
      </c>
      <c r="E232" s="11">
        <v>2.8578822369761356</v>
      </c>
      <c r="F232" s="17">
        <v>498.78200000000015</v>
      </c>
      <c r="G232" s="17">
        <v>92.613151612903209</v>
      </c>
      <c r="H232" s="78">
        <v>74.788946272278139</v>
      </c>
      <c r="I232" s="91" t="s">
        <v>3</v>
      </c>
      <c r="J232" s="17">
        <v>427.28</v>
      </c>
      <c r="K232" s="11">
        <v>2.8672</v>
      </c>
      <c r="L232" s="11">
        <v>2.8578822369761356</v>
      </c>
      <c r="M232" s="17">
        <v>498.78200000000015</v>
      </c>
      <c r="N232" s="17">
        <v>92.613151612903209</v>
      </c>
      <c r="O232" s="78">
        <v>74.788946272278139</v>
      </c>
      <c r="P232" s="76" t="s">
        <v>23</v>
      </c>
      <c r="Q232" s="20">
        <v>421.68</v>
      </c>
      <c r="R232" s="11">
        <v>2.9535643906335021</v>
      </c>
      <c r="S232" s="11">
        <v>2.9444035247768183</v>
      </c>
      <c r="T232" s="20">
        <v>488.18271186440677</v>
      </c>
      <c r="U232" s="20">
        <v>93.103499999999997</v>
      </c>
      <c r="V232" s="20">
        <v>78.096623316175595</v>
      </c>
    </row>
    <row r="233" spans="1:22">
      <c r="A233" s="45">
        <v>2023</v>
      </c>
      <c r="B233" s="42" t="s">
        <v>2</v>
      </c>
      <c r="C233" s="15">
        <v>421.68</v>
      </c>
      <c r="D233" s="44">
        <v>2.9559392752137801</v>
      </c>
      <c r="E233" s="44">
        <v>2.9294883631916431</v>
      </c>
      <c r="F233" s="15">
        <v>484.81299999999993</v>
      </c>
      <c r="G233" s="15">
        <v>93.223903571428579</v>
      </c>
      <c r="H233" s="79">
        <v>78.334000000000003</v>
      </c>
      <c r="I233" s="88" t="s">
        <v>10</v>
      </c>
      <c r="J233" s="15">
        <v>424.48</v>
      </c>
      <c r="K233" s="44">
        <v>2.9112433027407469</v>
      </c>
      <c r="L233" s="44">
        <v>2.8993772792364663</v>
      </c>
      <c r="M233" s="15">
        <v>491.79750000000001</v>
      </c>
      <c r="N233" s="15">
        <v>92.918499999999995</v>
      </c>
      <c r="O233" s="79">
        <v>76.540999999999997</v>
      </c>
      <c r="P233" s="74" t="s">
        <v>24</v>
      </c>
      <c r="Q233" s="43">
        <v>421.34</v>
      </c>
      <c r="R233" s="44">
        <v>3.1899151132812684</v>
      </c>
      <c r="S233" s="44">
        <v>3.1797314492868893</v>
      </c>
      <c r="T233" s="43">
        <v>488.36836065573772</v>
      </c>
      <c r="U233" s="43">
        <v>95.250874725274656</v>
      </c>
      <c r="V233" s="43">
        <v>88.228769999999997</v>
      </c>
    </row>
    <row r="234" spans="1:22">
      <c r="A234" s="45">
        <v>2023</v>
      </c>
      <c r="B234" s="42" t="s">
        <v>1</v>
      </c>
      <c r="C234" s="15">
        <v>416.08</v>
      </c>
      <c r="D234" s="44">
        <v>3.0400611900080325</v>
      </c>
      <c r="E234" s="44">
        <v>3.0474260795414918</v>
      </c>
      <c r="F234" s="15">
        <v>480.57263157894744</v>
      </c>
      <c r="G234" s="15">
        <v>93.473445161290314</v>
      </c>
      <c r="H234" s="79">
        <v>81.303435754867294</v>
      </c>
      <c r="I234" s="88" t="s">
        <v>52</v>
      </c>
      <c r="J234" s="15">
        <v>421.68</v>
      </c>
      <c r="K234" s="44">
        <v>2.9535643906335021</v>
      </c>
      <c r="L234" s="44">
        <v>2.9444035247768183</v>
      </c>
      <c r="M234" s="15">
        <v>488.18271186440677</v>
      </c>
      <c r="N234" s="15">
        <v>93.103499999999997</v>
      </c>
      <c r="O234" s="79">
        <v>78.096623316175595</v>
      </c>
      <c r="P234" s="74" t="s">
        <v>25</v>
      </c>
      <c r="Q234" s="43"/>
      <c r="R234" s="44"/>
      <c r="S234" s="44"/>
      <c r="T234" s="43"/>
      <c r="U234" s="43"/>
      <c r="V234" s="43"/>
    </row>
    <row r="235" spans="1:22">
      <c r="A235" s="45">
        <v>2023</v>
      </c>
      <c r="B235" s="42" t="s">
        <v>4</v>
      </c>
      <c r="C235" s="15">
        <v>425.09</v>
      </c>
      <c r="D235" s="44">
        <v>3.2096824848673684</v>
      </c>
      <c r="E235" s="44">
        <v>3.2052177601935679</v>
      </c>
      <c r="F235" s="15">
        <v>494.60350000000005</v>
      </c>
      <c r="G235" s="15">
        <v>95.891509999999968</v>
      </c>
      <c r="H235" s="79">
        <v>88.698393191984707</v>
      </c>
      <c r="I235" s="88" t="s">
        <v>5</v>
      </c>
      <c r="J235" s="15">
        <v>422.53</v>
      </c>
      <c r="K235" s="44">
        <v>3.0156112206467753</v>
      </c>
      <c r="L235" s="44">
        <v>2.9981762029989936</v>
      </c>
      <c r="M235" s="15">
        <v>489.80822784810118</v>
      </c>
      <c r="N235" s="15">
        <v>93.8005</v>
      </c>
      <c r="O235" s="79">
        <v>80.621918877166067</v>
      </c>
      <c r="P235" s="74" t="s">
        <v>26</v>
      </c>
      <c r="Q235" s="43"/>
      <c r="R235" s="44"/>
      <c r="S235" s="44"/>
      <c r="T235" s="43"/>
      <c r="U235" s="43"/>
      <c r="V235" s="43"/>
    </row>
    <row r="236" spans="1:22">
      <c r="A236" s="45">
        <v>2023</v>
      </c>
      <c r="B236" s="42" t="s">
        <v>6</v>
      </c>
      <c r="C236" s="15">
        <v>419.8</v>
      </c>
      <c r="D236" s="44">
        <v>3.1460389283404182</v>
      </c>
      <c r="E236" s="44">
        <v>3.1141044232639179</v>
      </c>
      <c r="F236" s="15">
        <v>485.27750000000003</v>
      </c>
      <c r="G236" s="15">
        <v>95.15085161290321</v>
      </c>
      <c r="H236" s="79">
        <v>85.949752760183415</v>
      </c>
      <c r="I236" s="88" t="s">
        <v>7</v>
      </c>
      <c r="J236" s="15">
        <v>421.99</v>
      </c>
      <c r="K236" s="44">
        <v>3.0412568414577463</v>
      </c>
      <c r="L236" s="44">
        <v>3.0276250297371106</v>
      </c>
      <c r="M236" s="15">
        <v>488.89292929292918</v>
      </c>
      <c r="N236" s="15">
        <v>94.070599999999999</v>
      </c>
      <c r="O236" s="79">
        <v>81.660386439688907</v>
      </c>
      <c r="P236" s="86"/>
      <c r="Q236" s="59"/>
      <c r="R236" s="59"/>
      <c r="S236" s="59"/>
      <c r="T236" s="59"/>
      <c r="U236" s="59"/>
      <c r="V236" s="59"/>
    </row>
    <row r="237" spans="1:22">
      <c r="A237" s="45">
        <v>2023</v>
      </c>
      <c r="B237" s="42" t="s">
        <v>8</v>
      </c>
      <c r="C237" s="15">
        <v>419.13</v>
      </c>
      <c r="D237" s="44">
        <v>3.2144835983922326</v>
      </c>
      <c r="E237" s="44">
        <v>3.2211938013311223</v>
      </c>
      <c r="F237" s="15">
        <v>485.37380952380943</v>
      </c>
      <c r="G237" s="15">
        <v>94.713596666666646</v>
      </c>
      <c r="H237" s="79">
        <v>90.08869</v>
      </c>
      <c r="I237" s="88" t="s">
        <v>9</v>
      </c>
      <c r="J237" s="15">
        <v>421.51</v>
      </c>
      <c r="K237" s="44">
        <v>3.0694657006930686</v>
      </c>
      <c r="L237" s="10">
        <v>3.0731530690358375</v>
      </c>
      <c r="M237" s="15">
        <v>488.27708333333328</v>
      </c>
      <c r="N237" s="15">
        <v>94.181123756906061</v>
      </c>
      <c r="O237" s="79">
        <v>83.008200000000002</v>
      </c>
      <c r="P237" s="86"/>
      <c r="Q237" s="59"/>
      <c r="R237" s="59"/>
      <c r="S237" s="59"/>
      <c r="T237" s="59"/>
      <c r="U237" s="59"/>
      <c r="V237" s="59"/>
    </row>
    <row r="238" spans="1:22">
      <c r="A238" s="45">
        <v>2023</v>
      </c>
      <c r="B238" s="46" t="s">
        <v>11</v>
      </c>
      <c r="C238" s="15">
        <v>427.81</v>
      </c>
      <c r="D238" s="10">
        <v>3.3479099159910444</v>
      </c>
      <c r="E238" s="10">
        <v>3.345187585875895</v>
      </c>
      <c r="F238" s="15">
        <v>492.30849999999998</v>
      </c>
      <c r="G238" s="15">
        <v>96.770483870967766</v>
      </c>
      <c r="H238" s="79">
        <v>99.846818811835377</v>
      </c>
      <c r="I238" s="88" t="s">
        <v>12</v>
      </c>
      <c r="J238" s="15">
        <v>422.41</v>
      </c>
      <c r="K238" s="44">
        <v>3.1077785688633055</v>
      </c>
      <c r="L238" s="10">
        <v>3.1047673655417936</v>
      </c>
      <c r="M238" s="15">
        <v>488.85299999999989</v>
      </c>
      <c r="N238" s="15">
        <v>94.559756603773607</v>
      </c>
      <c r="O238" s="79">
        <v>85.227596318764355</v>
      </c>
      <c r="P238" s="86"/>
      <c r="Q238" s="59"/>
      <c r="R238" s="59"/>
      <c r="S238" s="59"/>
      <c r="T238" s="59"/>
      <c r="U238" s="59"/>
      <c r="V238" s="59"/>
    </row>
    <row r="239" spans="1:22">
      <c r="A239" s="45">
        <v>2023</v>
      </c>
      <c r="B239" s="42" t="s">
        <v>13</v>
      </c>
      <c r="C239" s="15"/>
      <c r="D239" s="10"/>
      <c r="E239" s="10"/>
      <c r="F239" s="15"/>
      <c r="G239" s="15"/>
      <c r="H239" s="79"/>
      <c r="I239" s="88" t="s">
        <v>14</v>
      </c>
      <c r="J239" s="15"/>
      <c r="K239" s="10"/>
      <c r="L239" s="10"/>
      <c r="M239" s="15"/>
      <c r="N239" s="15"/>
      <c r="O239" s="79"/>
      <c r="P239" s="86"/>
      <c r="Q239" s="59"/>
      <c r="R239" s="59"/>
      <c r="S239" s="59"/>
      <c r="T239" s="59"/>
      <c r="U239" s="59"/>
      <c r="V239" s="59"/>
    </row>
    <row r="240" spans="1:22">
      <c r="A240" s="45">
        <v>2023</v>
      </c>
      <c r="B240" s="42" t="s">
        <v>15</v>
      </c>
      <c r="C240" s="15"/>
      <c r="D240" s="10"/>
      <c r="E240" s="10"/>
      <c r="F240" s="15"/>
      <c r="G240" s="15"/>
      <c r="H240" s="79"/>
      <c r="I240" s="88" t="s">
        <v>16</v>
      </c>
      <c r="J240" s="15"/>
      <c r="K240" s="10"/>
      <c r="L240" s="10"/>
      <c r="M240" s="15"/>
      <c r="N240" s="15"/>
      <c r="O240" s="79"/>
      <c r="P240" s="86"/>
      <c r="Q240" s="59"/>
      <c r="R240" s="59"/>
      <c r="S240" s="59"/>
      <c r="T240" s="59"/>
      <c r="U240" s="59"/>
      <c r="V240" s="59"/>
    </row>
    <row r="241" spans="1:22">
      <c r="A241" s="45">
        <v>2023</v>
      </c>
      <c r="B241" s="42" t="s">
        <v>17</v>
      </c>
      <c r="C241" s="15"/>
      <c r="D241" s="10"/>
      <c r="E241" s="10"/>
      <c r="F241" s="15"/>
      <c r="G241" s="15"/>
      <c r="H241" s="79"/>
      <c r="I241" s="88" t="s">
        <v>18</v>
      </c>
      <c r="J241" s="15"/>
      <c r="K241" s="10"/>
      <c r="L241" s="10"/>
      <c r="M241" s="15"/>
      <c r="N241" s="15"/>
      <c r="O241" s="79"/>
      <c r="P241" s="86"/>
      <c r="Q241" s="59"/>
      <c r="R241" s="59"/>
      <c r="S241" s="59"/>
      <c r="T241" s="59"/>
      <c r="U241" s="59"/>
      <c r="V241" s="59"/>
    </row>
    <row r="242" spans="1:22">
      <c r="A242" s="45">
        <v>2023</v>
      </c>
      <c r="B242" s="42" t="s">
        <v>19</v>
      </c>
      <c r="C242" s="15"/>
      <c r="D242" s="10"/>
      <c r="E242" s="10"/>
      <c r="F242" s="15"/>
      <c r="G242" s="15"/>
      <c r="H242" s="79"/>
      <c r="I242" s="88" t="s">
        <v>20</v>
      </c>
      <c r="J242" s="15"/>
      <c r="K242" s="10"/>
      <c r="L242" s="10"/>
      <c r="M242" s="15"/>
      <c r="N242" s="15"/>
      <c r="O242" s="79"/>
      <c r="P242" s="86"/>
      <c r="Q242" s="59"/>
      <c r="R242" s="59"/>
      <c r="S242" s="59"/>
      <c r="T242" s="59"/>
      <c r="U242" s="59"/>
      <c r="V242" s="59"/>
    </row>
    <row r="243" spans="1:22">
      <c r="A243" s="45">
        <v>2023</v>
      </c>
      <c r="B243" s="42" t="s">
        <v>21</v>
      </c>
      <c r="C243" s="43"/>
      <c r="D243" s="44"/>
      <c r="E243" s="44"/>
      <c r="F243" s="43"/>
      <c r="G243" s="43"/>
      <c r="H243" s="84"/>
      <c r="I243" s="88">
        <v>2023</v>
      </c>
      <c r="J243" s="43"/>
      <c r="K243" s="44"/>
      <c r="L243" s="44"/>
      <c r="M243" s="43"/>
      <c r="N243" s="43"/>
      <c r="O243" s="84"/>
      <c r="P243" s="86"/>
      <c r="Q243" s="59"/>
      <c r="R243" s="59"/>
      <c r="S243" s="59"/>
      <c r="T243" s="59"/>
      <c r="U243" s="59"/>
      <c r="V243" s="59"/>
    </row>
    <row r="246" spans="1:22">
      <c r="A246" s="14" t="s">
        <v>39</v>
      </c>
      <c r="C246" s="14" t="s">
        <v>62</v>
      </c>
    </row>
    <row r="247" spans="1:22" ht="15.75">
      <c r="H247" s="119"/>
    </row>
  </sheetData>
  <protectedRanges>
    <protectedRange sqref="C230" name="Диапазон1_2_1"/>
    <protectedRange sqref="J230" name="Диапазон1_3_1"/>
    <protectedRange sqref="F230" name="Диапазон1_4_1"/>
    <protectedRange sqref="M230" name="Диапазон1_5_1"/>
    <protectedRange sqref="G230" name="Диапазон1_6_1"/>
    <protectedRange sqref="N230" name="Диапазон1_7_1"/>
    <protectedRange sqref="D228:E228" name="Диапазон1_33_1"/>
    <protectedRange sqref="R222:S222" name="Диапазон1_34_1"/>
    <protectedRange sqref="K228:L228" name="Диапазон1_35_1"/>
    <protectedRange sqref="F228" name="Диапазон1_29_1"/>
    <protectedRange sqref="T222" name="Диапазон1_36_1"/>
    <protectedRange sqref="M228" name="Диапазон1_37_1"/>
    <protectedRange sqref="C221" name="Диапазон1_44_1"/>
    <protectedRange sqref="J221:J222" name="Диапазон1_45_1"/>
    <protectedRange sqref="D221:E221" name="Диапазон1_46_1"/>
    <protectedRange sqref="K221:L222 R220" name="Диапазон1_47_1"/>
    <protectedRange sqref="G222" name="Диапазон1_48_1"/>
    <protectedRange sqref="U220" name="Диапазон1_49_1"/>
    <protectedRange sqref="F222" name="Диапазон1_50_1"/>
    <protectedRange sqref="C222" name="Диапазон1_54_1"/>
    <protectedRange sqref="Q220" name="Диапазон1_55_1"/>
    <protectedRange sqref="D222:E222" name="Диапазон1_38_1"/>
    <protectedRange sqref="S220" name="Диапазон1_39_1"/>
    <protectedRange sqref="D223:E223" name="Диапазон1_40_1"/>
    <protectedRange sqref="K223:L223" name="Диапазон1_41_1"/>
    <protectedRange sqref="F223" name="Диапазон1_56_1"/>
    <protectedRange sqref="M223" name="Диапазон1_57_1"/>
    <protectedRange sqref="G223" name="Диапазон1_58_1"/>
    <protectedRange sqref="K211:L211" name="Диапазон1_41_5"/>
    <protectedRange sqref="M211" name="Диапазон1_57_2"/>
    <protectedRange sqref="C170" name="Диапазон1_2"/>
    <protectedRange sqref="F170" name="Диапазон1_4"/>
    <protectedRange sqref="G170" name="Диапазон1_6"/>
    <protectedRange sqref="H170" name="Диапазон1_8"/>
    <protectedRange sqref="J170" name="Диапазон1_3"/>
    <protectedRange sqref="M170" name="Диапазон1_5"/>
    <protectedRange sqref="N170" name="Диапазон1_7"/>
    <protectedRange sqref="O170" name="Диапазон1_9"/>
    <protectedRange sqref="C182" name="Диапазон1_2_3"/>
    <protectedRange sqref="F182" name="Диапазон1_4_3"/>
    <protectedRange sqref="G182" name="Диапазон1_6_3"/>
    <protectedRange sqref="H182" name="Диапазон1_8_5"/>
    <protectedRange sqref="J182" name="Диапазон1_3_3"/>
    <protectedRange sqref="M182" name="Диапазон1_5_3"/>
    <protectedRange sqref="N182" name="Диапазон1_7_3"/>
    <protectedRange sqref="O182" name="Диапазон1_9_5"/>
    <protectedRange sqref="C183" name="Диапазон1_1"/>
    <protectedRange sqref="D183:E183" name="Диапазон1_13"/>
    <protectedRange sqref="F183" name="Диапазон1_18"/>
    <protectedRange sqref="G183" name="Диапазон1_21"/>
    <protectedRange sqref="H183" name="Диапазон1_24_3"/>
    <protectedRange sqref="J183" name="Диапазон1_12"/>
    <protectedRange sqref="K183:L183" name="Диапазон1_15"/>
    <protectedRange sqref="M183" name="Диапазон1_20"/>
    <protectedRange sqref="N183" name="Диапазон1_23"/>
    <protectedRange sqref="O183" name="Диапазон1_26_3"/>
    <protectedRange sqref="Q175" name="Диапазон1_11"/>
    <protectedRange sqref="R175:S175" name="Диапазон1_14"/>
    <protectedRange sqref="T175" name="Диапазон1_19"/>
    <protectedRange sqref="U175" name="Диапазон1_22"/>
    <protectedRange sqref="V175" name="Диапазон1_25_3"/>
    <protectedRange sqref="H192" name="Диапазон1_30"/>
    <protectedRange sqref="D192:E192" name="Диапазон1_33"/>
    <protectedRange sqref="F192" name="Диапазон1_29"/>
    <protectedRange sqref="V186" name="Диапазон1_31"/>
    <protectedRange sqref="R186:S186" name="Диапазон1_34"/>
    <protectedRange sqref="T186" name="Диапазон1_36"/>
    <protectedRange sqref="O192" name="Диапазон1_32"/>
    <protectedRange sqref="K192:L192" name="Диапазон1_35"/>
    <protectedRange sqref="M192" name="Диапазон1_37"/>
    <protectedRange sqref="C194" name="Диапазон1_2_4"/>
    <protectedRange sqref="F194" name="Диапазон1_4_4"/>
    <protectedRange sqref="G194" name="Диапазон1_6_4"/>
    <protectedRange sqref="H194" name="Диапазон1_8_6"/>
    <protectedRange sqref="J194" name="Диапазон1_3_5"/>
    <protectedRange sqref="M194" name="Диапазон1_5_5"/>
    <protectedRange sqref="N194" name="Диапазон1_7_5"/>
    <protectedRange sqref="O194" name="Диапазон1_9_7"/>
    <protectedRange sqref="C195" name="Диапазон1_1_1"/>
    <protectedRange sqref="D195:E195" name="Диапазон1_13_1"/>
    <protectedRange sqref="F195" name="Диапазон1_18_1"/>
    <protectedRange sqref="G195" name="Диапазон1_21_1"/>
    <protectedRange sqref="H195" name="Диапазон1_24_4"/>
    <protectedRange sqref="J195" name="Диапазон1_12_1"/>
    <protectedRange sqref="K195:L195" name="Диапазон1_15_1"/>
    <protectedRange sqref="M195" name="Диапазон1_20_1"/>
    <protectedRange sqref="N195" name="Диапазон1_23_1"/>
    <protectedRange sqref="O195" name="Диапазон1_26_4"/>
    <protectedRange sqref="Q187" name="Диапазон1_11_1"/>
    <protectedRange sqref="R187:S187" name="Диапазон1_14_1"/>
    <protectedRange sqref="T187" name="Диапазон1_19_1"/>
    <protectedRange sqref="U187" name="Диапазон1_22_1"/>
    <protectedRange sqref="V187" name="Диапазон1_25_4"/>
    <protectedRange sqref="D198:E198" name="Диапазон1_40"/>
    <protectedRange sqref="F198" name="Диапазон1_42"/>
    <protectedRange sqref="K198:L198" name="Диапазон1_41"/>
    <protectedRange sqref="M198" name="Диапазон1_43"/>
    <protectedRange sqref="R196:S196" name="Диапазон1_41_3"/>
    <protectedRange sqref="T196" name="Диапазон1_43_1"/>
    <protectedRange sqref="H204" name="Диапазон1_30_4"/>
    <protectedRange sqref="D204:E204" name="Диапазон1_33_3"/>
    <protectedRange sqref="F204" name="Диапазон1_29_3"/>
    <protectedRange sqref="V198" name="Диапазон1_31_3"/>
    <protectedRange sqref="R198:S198" name="Диапазон1_34_3"/>
    <protectedRange sqref="T198" name="Диапазон1_36_3"/>
    <protectedRange sqref="O204" name="Диапазон1_32_3"/>
    <protectedRange sqref="K204:L204" name="Диапазон1_35_4"/>
    <protectedRange sqref="M204" name="Диапазон1_37_4"/>
    <protectedRange sqref="C206" name="Диапазон1_2_5"/>
    <protectedRange sqref="F206" name="Диапазон1_4_5"/>
    <protectedRange sqref="G206" name="Диапазон1_6_5"/>
    <protectedRange sqref="H206" name="Диапазон1_8_7"/>
    <protectedRange sqref="J206" name="Диапазон1_3_10"/>
    <protectedRange sqref="M206" name="Диапазон1_5_10"/>
    <protectedRange sqref="N206" name="Диапазон1_7_10"/>
    <protectedRange sqref="O206" name="Диапазон1_9_8"/>
    <protectedRange sqref="C207" name="Диапазон1_1_2"/>
    <protectedRange sqref="D207:E207" name="Диапазон1_13_2"/>
    <protectedRange sqref="F207" name="Диапазон1_18_2"/>
    <protectedRange sqref="G207" name="Диапазон1_21_2"/>
    <protectedRange sqref="H207" name="Диапазон1_24_5"/>
    <protectedRange sqref="J207" name="Диапазон1_12_2"/>
    <protectedRange sqref="K207:L207" name="Диапазон1_15_2"/>
    <protectedRange sqref="M207" name="Диапазон1_20_2"/>
    <protectedRange sqref="N207" name="Диапазон1_23_2"/>
    <protectedRange sqref="O207" name="Диапазон1_26_5"/>
    <protectedRange sqref="R199:S199" name="Диапазон1_14_2"/>
    <protectedRange sqref="T199" name="Диапазон1_19_2"/>
    <protectedRange sqref="U199" name="Диапазон1_22_2"/>
    <protectedRange sqref="V199" name="Диапазон1_25_5"/>
    <protectedRange sqref="Q199" name="Диапазон1_44"/>
    <protectedRange sqref="C209" name="Диапазон1_44_4"/>
    <protectedRange sqref="D209:E209" name="Диапазон1_46"/>
    <protectedRange sqref="J209" name="Диапазон1_45"/>
    <protectedRange sqref="K209:L209" name="Диапазон1_47"/>
    <protectedRange sqref="G210" name="Диапазон1_48"/>
    <protectedRange sqref="F210" name="Диапазон1_50"/>
    <protectedRange sqref="H210" name="Диапазон1_52"/>
    <protectedRange sqref="C210" name="Диапазон1_54"/>
    <protectedRange sqref="D210:E210" name="Диапазон1_38"/>
    <protectedRange sqref="N210" name="Диапазон1_49"/>
    <protectedRange sqref="M210" name="Диапазон1_51"/>
    <protectedRange sqref="O210" name="Диапазон1_53"/>
    <protectedRange sqref="J210" name="Диапазон1_55"/>
    <protectedRange sqref="K210:L210" name="Диапазон1_39"/>
    <protectedRange sqref="D211:E211" name="Диапазон1_40_4"/>
    <protectedRange sqref="F211" name="Диапазон1_56"/>
    <protectedRange sqref="G211" name="Диапазон1_58"/>
    <protectedRange sqref="U208" name="Диапазон1_49_4"/>
    <protectedRange sqref="T208" name="Диапазон1_51_4"/>
    <protectedRange sqref="V208" name="Диапазон1_53_2"/>
    <protectedRange sqref="Q208" name="Диапазон1_55_4"/>
    <protectedRange sqref="R208:S208" name="Диапазон1_39_4"/>
    <protectedRange sqref="H216" name="Диапазон1_30_5"/>
    <protectedRange sqref="D216:E216" name="Диапазон1_33_6"/>
    <protectedRange sqref="F216" name="Диапазон1_29_6"/>
    <protectedRange sqref="V210" name="Диапазон1_31_4"/>
    <protectedRange sqref="R210:S210" name="Диапазон1_34_6"/>
    <protectedRange sqref="T210" name="Диапазон1_36_6"/>
    <protectedRange sqref="O216" name="Диапазон1_32_4"/>
    <protectedRange sqref="K216:L216" name="Диапазон1_35_5"/>
    <protectedRange sqref="M216" name="Диапазон1_37_5"/>
    <protectedRange sqref="C218" name="Диапазон1_2_10"/>
    <protectedRange sqref="F218" name="Диапазон1_4_10"/>
    <protectedRange sqref="G218" name="Диапазон1_6_10"/>
    <protectedRange sqref="H218" name="Диапазон1_8_8"/>
    <protectedRange sqref="J218" name="Диапазон1_3_11"/>
    <protectedRange sqref="M218" name="Диапазон1_5_11"/>
    <protectedRange sqref="N218" name="Диапазон1_7_11"/>
    <protectedRange sqref="O218" name="Диапазон1_9_9"/>
    <protectedRange sqref="C242" name="Диапазон1_2_2"/>
    <protectedRange sqref="J242" name="Диапазон1_3_2"/>
    <protectedRange sqref="F242" name="Диапазон1_4_2"/>
    <protectedRange sqref="M242" name="Диапазон1_5_2"/>
    <protectedRange sqref="G242" name="Диапазон1_6_2"/>
    <protectedRange sqref="N242" name="Диапазон1_7_2"/>
    <protectedRange sqref="D240:E240" name="Диапазон1_33_2"/>
    <protectedRange sqref="R234:S234" name="Диапазон1_34_2"/>
    <protectedRange sqref="K240:L240" name="Диапазон1_35_4_1"/>
    <protectedRange sqref="F240" name="Диапазон1_29_2"/>
    <protectedRange sqref="T234" name="Диапазон1_36_2"/>
    <protectedRange sqref="M240" name="Диапазон1_37_4_1"/>
    <protectedRange sqref="C233" name="Диапазон1_44_2"/>
    <protectedRange sqref="J233:J234" name="Диапазон1_45_2"/>
    <protectedRange sqref="D233" name="Диапазон1_46_2"/>
    <protectedRange sqref="K233 R232:S232 K234:L234" name="Диапазон1_47_2"/>
    <protectedRange sqref="G234" name="Диапазон1_48_2"/>
    <protectedRange sqref="U232" name="Диапазон1_49_2"/>
    <protectedRange sqref="F234" name="Диапазон1_50_2"/>
    <protectedRange sqref="T232" name="Диапазон1_51_2"/>
    <protectedRange sqref="C234" name="Диапазон1_54_2"/>
    <protectedRange sqref="Q232" name="Диапазон1_55_2"/>
    <protectedRange sqref="D234:E234" name="Диапазон1_38_2"/>
    <protectedRange sqref="D235:E235" name="Диапазон1_40_2"/>
    <protectedRange sqref="K235:L235" name="Диапазон1_41_2"/>
    <protectedRange sqref="F235" name="Диапазон1_56_2"/>
    <protectedRange sqref="M235" name="Диапазон1_57_2_1"/>
    <protectedRange sqref="G235" name="Диапазон1_58_2"/>
  </protectedRanges>
  <mergeCells count="4">
    <mergeCell ref="A3:B3"/>
    <mergeCell ref="B2:H2"/>
    <mergeCell ref="I2:O2"/>
    <mergeCell ref="P2:V2"/>
  </mergeCells>
  <dataValidations count="1">
    <dataValidation type="decimal" operator="notEqual" allowBlank="1" showInputMessage="1" showErrorMessage="1" sqref="C221:E221 J218 C222:G222 D223:G223 K223:M223 R222:T222 D228:F228 K228:M228 M230:N230 F230:G230 J230 C230 J221:L222 J206:J207 Q199:U199 M206:O206 C209:E210 J209:L210 D211:G211 M210:O210 V210 R210:T210 O216 K216:M216 V186:V187 Q187:U187 D198:F198 K198:M198 J194:J195 F206:H206 D207:H207 D204:F204 O204 K207:O207 C206:C207 K183:O183 C182:C183 K195:O195 H192 C194:C195 K192:M192 M194:O194 F194:H194 C170 J170 M170:O170 J182:J183 F182:H182 F218:H218 C218 F170:H170 M182:O182 D183:H183 Q175:V175 D192:F192 R186:T186 D195:H195 R196:T196 R198:T198 H204 F210:H210 K211:M211 V198:V199 Q208:V208 H216 D216:F216 O192 K204:M204 M218:O218 Q220:S220 U220 K234:L234 Q232:U232 C234:G234 D235:G235 K235:M235 R234:T234 D240:F240 K240:M240 M242:N242 F242:G242 J242 C242 J233:J234 K233 C233:D233">
      <formula1>-0.0000000000000001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BE2BDBB77ADC545B4E87AE0963A9636" ma:contentTypeVersion="1" ma:contentTypeDescription="Создание документа." ma:contentTypeScope="" ma:versionID="04c49aabf502505cf8abb9370cf581b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a10c82831e5d625bbb0173136b0368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FCFF36-0D93-4107-815B-941338D80FA8}">
  <ds:schemaRefs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D3B9BC2-133A-4B5D-B465-D6F10622C5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5D45BAE-D4C7-47F8-819C-FFB064DBC9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российский РУБЛЬ</vt:lpstr>
      <vt:lpstr>доллар США</vt:lpstr>
      <vt:lpstr>евро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Евсеева Полина Викторовна</dc:creator>
  <cp:lastModifiedBy>Хавраев Владимир Каимович</cp:lastModifiedBy>
  <cp:lastPrinted>2013-07-25T05:48:09Z</cp:lastPrinted>
  <dcterms:created xsi:type="dcterms:W3CDTF">2013-04-17T07:41:44Z</dcterms:created>
  <dcterms:modified xsi:type="dcterms:W3CDTF">2023-08-30T08:21:13Z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0x010100EBE2BDBB77ADC545B4E87AE0963A9636</vt:lpwstr>
  </property>
  <property fmtid="{D5CDD505-2E9C-101B-9397-08002B2CF9AE}" pid="3" name="Order">
    <vt:r8>26600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haredFileIndex">
    <vt:lpwstr/>
  </property>
  <property fmtid="{D5CDD505-2E9C-101B-9397-08002B2CF9AE}" pid="7" name="_SourceUrl">
    <vt:lpwstr/>
  </property>
  <property fmtid="{D5CDD505-2E9C-101B-9397-08002B2CF9AE}" pid="8" name="TemplateUrl">
    <vt:lpwstr/>
  </property>
  <property fmtid="{D5CDD505-2E9C-101B-9397-08002B2CF9AE}" pid="9" name="PublishingContact">
    <vt:lpwstr/>
  </property>
  <property fmtid="{D5CDD505-2E9C-101B-9397-08002B2CF9AE}" pid="10" name="PublishingPageContent">
    <vt:lpwstr/>
  </property>
  <property fmtid="{D5CDD505-2E9C-101B-9397-08002B2CF9AE}" pid="11" name="PublishingRollupImage">
    <vt:lpwstr/>
  </property>
  <property fmtid="{D5CDD505-2E9C-101B-9397-08002B2CF9AE}" pid="12" name="PublishingContactEmail">
    <vt:lpwstr/>
  </property>
  <property fmtid="{D5CDD505-2E9C-101B-9397-08002B2CF9AE}" pid="13" name="PublishingPageImage">
    <vt:lpwstr/>
  </property>
  <property fmtid="{D5CDD505-2E9C-101B-9397-08002B2CF9AE}" pid="14" name="SummaryLinks">
    <vt:lpwstr/>
  </property>
  <property fmtid="{D5CDD505-2E9C-101B-9397-08002B2CF9AE}" pid="15" name="PublishingContactPicture">
    <vt:lpwstr/>
  </property>
  <property fmtid="{D5CDD505-2E9C-101B-9397-08002B2CF9AE}" pid="16" name="PublishingVariationGroupID">
    <vt:lpwstr/>
  </property>
  <property fmtid="{D5CDD505-2E9C-101B-9397-08002B2CF9AE}" pid="17" name="SummaryLinks2">
    <vt:lpwstr/>
  </property>
  <property fmtid="{D5CDD505-2E9C-101B-9397-08002B2CF9AE}" pid="18" name="PublishingVariationRelationshipLinkFieldID">
    <vt:lpwstr/>
  </property>
  <property fmtid="{D5CDD505-2E9C-101B-9397-08002B2CF9AE}" pid="19" name="PublishingContactName">
    <vt:lpwstr/>
  </property>
  <property fmtid="{D5CDD505-2E9C-101B-9397-08002B2CF9AE}" pid="20" name="Comments">
    <vt:lpwstr/>
  </property>
  <property fmtid="{D5CDD505-2E9C-101B-9397-08002B2CF9AE}" pid="21" name="PublishingPageLayout">
    <vt:lpwstr/>
  </property>
  <property fmtid="{D5CDD505-2E9C-101B-9397-08002B2CF9AE}" pid="22" name="Audience">
    <vt:lpwstr/>
  </property>
</Properties>
</file>