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405" yWindow="-150" windowWidth="28860" windowHeight="13170"/>
  </bookViews>
  <sheets>
    <sheet name="Таблица 1" sheetId="1" r:id="rId1"/>
    <sheet name="Таблица 2" sheetId="2" r:id="rId2"/>
    <sheet name="Таблица 3" sheetId="3" r:id="rId3"/>
    <sheet name="ВВП" sheetId="4" r:id="rId4"/>
  </sheets>
  <calcPr calcId="145621"/>
</workbook>
</file>

<file path=xl/calcChain.xml><?xml version="1.0" encoding="utf-8"?>
<calcChain xmlns="http://schemas.openxmlformats.org/spreadsheetml/2006/main">
  <c r="B18" i="4" l="1"/>
  <c r="B17" i="4"/>
  <c r="B16" i="4"/>
  <c r="B15" i="4"/>
  <c r="B14" i="4"/>
  <c r="B12" i="4"/>
  <c r="B11" i="4"/>
  <c r="B10" i="4"/>
  <c r="B9" i="4"/>
  <c r="B8" i="4"/>
</calcChain>
</file>

<file path=xl/sharedStrings.xml><?xml version="1.0" encoding="utf-8"?>
<sst xmlns="http://schemas.openxmlformats.org/spreadsheetml/2006/main" count="516" uniqueCount="103">
  <si>
    <t>Наименование</t>
  </si>
  <si>
    <t>Армения</t>
  </si>
  <si>
    <t>Беларусь</t>
  </si>
  <si>
    <t>Казахстан</t>
  </si>
  <si>
    <t>Кыргызстан</t>
  </si>
  <si>
    <t>Россия</t>
  </si>
  <si>
    <t>в % к ВВП</t>
  </si>
  <si>
    <t>Доходы</t>
  </si>
  <si>
    <t>Расходы</t>
  </si>
  <si>
    <t>из них:</t>
  </si>
  <si>
    <t>социальные трансферты</t>
  </si>
  <si>
    <t>пенсии</t>
  </si>
  <si>
    <t>Операции с нефинансовыми активами</t>
  </si>
  <si>
    <t>Дефицит (профицит)</t>
  </si>
  <si>
    <t>Бюджет региональных органов управления</t>
  </si>
  <si>
    <t>-</t>
  </si>
  <si>
    <t>Бюджет местных органов управления</t>
  </si>
  <si>
    <t>взносы (отчисления) на социальные нужды</t>
  </si>
  <si>
    <t>Средства фонда на начало отчетного периода</t>
  </si>
  <si>
    <t xml:space="preserve">Поступления </t>
  </si>
  <si>
    <t xml:space="preserve">Использование </t>
  </si>
  <si>
    <t>Средства фонда на конец отчетного периода</t>
  </si>
  <si>
    <t>II. Операции с финансовыми активами и обязательствами сектора государственого управления</t>
  </si>
  <si>
    <t>32x Финансовые активы</t>
  </si>
  <si>
    <t xml:space="preserve">321x Внутренние </t>
  </si>
  <si>
    <t>3212 Валюта и депозиты</t>
  </si>
  <si>
    <t>3213 Ценные бумаги, кроме акций</t>
  </si>
  <si>
    <t>3214 Кредиты и займы</t>
  </si>
  <si>
    <t>бюджетам других уровней</t>
  </si>
  <si>
    <t>юридическим лицам-резидентам</t>
  </si>
  <si>
    <t>физическим лицам-резидентам</t>
  </si>
  <si>
    <t>3215 Акции и другие формы участия в капитале</t>
  </si>
  <si>
    <t>3218 Прочая дебиторская задолженность</t>
  </si>
  <si>
    <t xml:space="preserve">322x Внешние </t>
  </si>
  <si>
    <t>3222 Валюта и депозиты</t>
  </si>
  <si>
    <t>3223 Ценные бумаги, кроме акций</t>
  </si>
  <si>
    <t>3224 Кредиты и займы</t>
  </si>
  <si>
    <t>юридическим лицам-нерезидентам</t>
  </si>
  <si>
    <t>иностранным государствам</t>
  </si>
  <si>
    <t>3225 Акции и другие формы участия в капитале</t>
  </si>
  <si>
    <t>3228 Прочая дебиторская задолженность</t>
  </si>
  <si>
    <t>323 Монетарное золото и специальные права заимствования</t>
  </si>
  <si>
    <t>33 Обязательства</t>
  </si>
  <si>
    <t xml:space="preserve">331 Внутренние </t>
  </si>
  <si>
    <t>3312 Валюта и депозиты</t>
  </si>
  <si>
    <t>3313 Ценные бумаги, кроме акций</t>
  </si>
  <si>
    <t>3314 Кредиты и займы</t>
  </si>
  <si>
    <t>из бюджетов других уровней</t>
  </si>
  <si>
    <t>от юридических лиц-резидентов</t>
  </si>
  <si>
    <t>3315 Акции и другие формы участия в капитале</t>
  </si>
  <si>
    <t>3318 Прочая кредиторская задолженность</t>
  </si>
  <si>
    <t xml:space="preserve">332 Внешние </t>
  </si>
  <si>
    <t>3322 Валюта и депозиты</t>
  </si>
  <si>
    <t>3323 Ценные бумаги, кроме акций</t>
  </si>
  <si>
    <t>3324 Кредиты и займы</t>
  </si>
  <si>
    <t>от юридических лиц-нерезидентов</t>
  </si>
  <si>
    <t>от иностранных государств</t>
  </si>
  <si>
    <t>3325 Акции и другие формы участия в капитале</t>
  </si>
  <si>
    <t>3328 Прочая кредиторская задолженность</t>
  </si>
  <si>
    <t>Долг центрального правительства</t>
  </si>
  <si>
    <t>в том числе:</t>
  </si>
  <si>
    <t>внешний</t>
  </si>
  <si>
    <t>в национальной валюте</t>
  </si>
  <si>
    <t>внутренний:</t>
  </si>
  <si>
    <t>Долг региональных органов управления</t>
  </si>
  <si>
    <t>Долг местных органов управления</t>
  </si>
  <si>
    <t>Условные долговые обязательства</t>
  </si>
  <si>
    <t>центрального правительства</t>
  </si>
  <si>
    <t>региональных органов управления</t>
  </si>
  <si>
    <t>местных органов управления</t>
  </si>
  <si>
    <t>Росссия</t>
  </si>
  <si>
    <t>Бюджет фондов социального обеспечения</t>
  </si>
  <si>
    <t>I. Операции сектора государственного управления (в разрезе подсекторов)</t>
  </si>
  <si>
    <t>III. Долг сектора государственного управления</t>
  </si>
  <si>
    <t xml:space="preserve">NFB Чистый приток денежных средств от операций по финансированию  (-32x+33) </t>
  </si>
  <si>
    <t>за 9 месяцев 2017 долл. США</t>
  </si>
  <si>
    <t>Статистические таблицы</t>
  </si>
  <si>
    <t>За последние 4 квартала,  нац. валюта</t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</si>
  <si>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 xml:space="preserve"> за исключением взаимосвязанных показателей по консолидированным позициям. В соответствии с позицией Министерства Финансов Российской Федерации данные предстоставляются без учета консолидированных позиций на региональном и местном уровнях.</t>
    </r>
  </si>
  <si>
    <t>… - данные отсутствуют (не представлены)</t>
  </si>
  <si>
    <r>
      <t>в иностранной валюте</t>
    </r>
    <r>
      <rPr>
        <vertAlign val="superscript"/>
        <sz val="10"/>
        <color indexed="8"/>
        <rFont val="Arial"/>
        <family val="2"/>
        <charset val="204"/>
      </rPr>
      <t>2</t>
    </r>
  </si>
  <si>
    <r>
      <t>Долг сектора государственного управления</t>
    </r>
    <r>
      <rPr>
        <vertAlign val="superscript"/>
        <sz val="10"/>
        <color indexed="8"/>
        <rFont val="Arial"/>
        <family val="2"/>
        <charset val="204"/>
      </rPr>
      <t>3</t>
    </r>
  </si>
  <si>
    <r>
      <t>млрд. ед. нац. валюты</t>
    </r>
    <r>
      <rPr>
        <vertAlign val="superscript"/>
        <sz val="10"/>
        <color indexed="8"/>
        <rFont val="Arial"/>
        <family val="2"/>
        <charset val="204"/>
      </rPr>
      <t>1</t>
    </r>
  </si>
  <si>
    <t>Валовый внутренний продукт</t>
  </si>
  <si>
    <t>Консолидированный бюджет сектора государственного управления</t>
  </si>
  <si>
    <t>- - явление отсутствует</t>
  </si>
  <si>
    <r>
      <rPr>
        <vertAlign val="superscript"/>
        <sz val="10"/>
        <color indexed="8"/>
        <rFont val="Arial"/>
        <family val="2"/>
        <charset val="204"/>
      </rPr>
      <t>1</t>
    </r>
    <r>
      <rPr>
        <sz val="10"/>
        <color indexed="8"/>
        <rFont val="Arial"/>
        <family val="2"/>
        <charset val="204"/>
      </rPr>
      <t xml:space="preserve"> Армения – армянских драмов, Беларусь – белорусских рублей, Казахстан – тенге, Кыргызстан – сомов, Россия – российских рублей.</t>
    </r>
  </si>
  <si>
    <t>2 квартал 2018</t>
  </si>
  <si>
    <t>3 квартал 2018</t>
  </si>
  <si>
    <t>4 квартал 2018</t>
  </si>
  <si>
    <r>
      <t>Национальные (резервные) фонды</t>
    </r>
    <r>
      <rPr>
        <vertAlign val="superscript"/>
        <sz val="10"/>
        <color rgb="FF000000"/>
        <rFont val="Arial"/>
        <family val="2"/>
        <charset val="204"/>
      </rPr>
      <t>3</t>
    </r>
  </si>
  <si>
    <r>
      <rPr>
        <vertAlign val="superscript"/>
        <sz val="10"/>
        <color indexed="8"/>
        <rFont val="Arial"/>
        <family val="2"/>
        <charset val="204"/>
      </rPr>
      <t xml:space="preserve">3 </t>
    </r>
    <r>
      <rPr>
        <sz val="10"/>
        <color indexed="8"/>
        <rFont val="Arial"/>
        <family val="2"/>
        <charset val="204"/>
      </rPr>
      <t>по Казахстану представлен Национальный фонд Республики Казахстан, по России - Фонд национального благосостояния Российской Федерации. 
С 1 января 2018 года Резервный фонд ликвидирован и присоединен к Фонду национального благосостояния.</t>
    </r>
  </si>
  <si>
    <r>
      <t>Бюджет центральных органов управления</t>
    </r>
    <r>
      <rPr>
        <vertAlign val="superscript"/>
        <sz val="10"/>
        <color rgb="FF000000"/>
        <rFont val="Arial"/>
        <family val="2"/>
        <charset val="204"/>
      </rPr>
      <t>2</t>
    </r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</si>
  <si>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данные представлены в млрд. долларах США. По Республике Казахстан данные представлены в национальной валюте.</t>
    </r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</si>
  <si>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Без учета фондов социального обеспечения.</t>
    </r>
  </si>
  <si>
    <t>…</t>
  </si>
  <si>
    <t>20 июня 2019 г.</t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</si>
  <si>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за 1 квартал 2019 года</t>
    </r>
  </si>
  <si>
    <t>За 1 квартал 2019 года, нац. валюта</t>
  </si>
  <si>
    <t>1 квартал 2019</t>
  </si>
  <si>
    <t>2 квартал 2019</t>
  </si>
  <si>
    <t>3 квартал 2019</t>
  </si>
  <si>
    <t>4 квартал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</si>
</sst>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3"/>
      <color rgb="FF3250A4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i/>
      <u/>
      <sz val="10"/>
      <color rgb="FF000000"/>
      <name val="Arial"/>
      <family val="2"/>
      <charset val="204"/>
    </font>
    <font>
      <sz val="11"/>
      <color rgb="FF7F7F7F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ill="1"/>
    <xf numFmtId="164" fontId="0" fillId="0" borderId="2" xfId="0" applyNumberForma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/>
    <xf numFmtId="0" fontId="4" fillId="0" borderId="14" xfId="0" applyFont="1" applyFill="1" applyBorder="1" applyAlignment="1">
      <alignment horizontal="left" indent="1"/>
    </xf>
    <xf numFmtId="0" fontId="4" fillId="0" borderId="14" xfId="0" applyFont="1" applyFill="1" applyBorder="1" applyAlignment="1">
      <alignment horizontal="left" indent="2"/>
    </xf>
    <xf numFmtId="0" fontId="4" fillId="0" borderId="14" xfId="0" applyFont="1" applyFill="1" applyBorder="1"/>
    <xf numFmtId="0" fontId="4" fillId="0" borderId="15" xfId="0" applyFont="1" applyFill="1" applyBorder="1" applyAlignment="1">
      <alignment horizontal="left" indent="1"/>
    </xf>
    <xf numFmtId="49" fontId="8" fillId="0" borderId="13" xfId="1" applyNumberFormat="1" applyFont="1" applyFill="1" applyBorder="1" applyAlignment="1">
      <alignment horizontal="left" vertical="center" wrapText="1" indent="1"/>
    </xf>
    <xf numFmtId="164" fontId="4" fillId="0" borderId="7" xfId="0" applyNumberFormat="1" applyFont="1" applyFill="1" applyBorder="1" applyAlignment="1">
      <alignment horizontal="right"/>
    </xf>
    <xf numFmtId="164" fontId="4" fillId="0" borderId="8" xfId="0" applyNumberFormat="1" applyFont="1" applyFill="1" applyBorder="1"/>
    <xf numFmtId="164" fontId="4" fillId="0" borderId="8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2"/>
    </xf>
    <xf numFmtId="164" fontId="4" fillId="0" borderId="9" xfId="0" applyNumberFormat="1" applyFont="1" applyFill="1" applyBorder="1"/>
    <xf numFmtId="164" fontId="4" fillId="0" borderId="9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3"/>
    </xf>
    <xf numFmtId="49" fontId="8" fillId="0" borderId="14" xfId="1" applyNumberFormat="1" applyFont="1" applyFill="1" applyBorder="1" applyAlignment="1">
      <alignment horizontal="left" vertical="center" wrapText="1" indent="4"/>
    </xf>
    <xf numFmtId="164" fontId="4" fillId="0" borderId="6" xfId="0" applyNumberFormat="1" applyFont="1" applyFill="1" applyBorder="1" applyAlignment="1">
      <alignment horizontal="center"/>
    </xf>
    <xf numFmtId="49" fontId="8" fillId="0" borderId="14" xfId="1" applyNumberFormat="1" applyFont="1" applyFill="1" applyBorder="1" applyAlignment="1">
      <alignment horizontal="left" vertical="center" wrapText="1" indent="1"/>
    </xf>
    <xf numFmtId="164" fontId="4" fillId="0" borderId="6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49" fontId="8" fillId="0" borderId="15" xfId="1" applyNumberFormat="1" applyFont="1" applyFill="1" applyBorder="1" applyAlignment="1">
      <alignment horizontal="left" vertical="center" wrapText="1" indent="1"/>
    </xf>
    <xf numFmtId="164" fontId="4" fillId="0" borderId="10" xfId="0" applyNumberFormat="1" applyFont="1" applyFill="1" applyBorder="1" applyAlignment="1">
      <alignment horizontal="right"/>
    </xf>
    <xf numFmtId="164" fontId="4" fillId="0" borderId="11" xfId="0" applyNumberFormat="1" applyFont="1" applyFill="1" applyBorder="1"/>
    <xf numFmtId="164" fontId="4" fillId="0" borderId="11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/>
    <xf numFmtId="164" fontId="4" fillId="0" borderId="6" xfId="0" applyNumberFormat="1" applyFont="1" applyFill="1" applyBorder="1" applyAlignment="1"/>
    <xf numFmtId="164" fontId="4" fillId="0" borderId="6" xfId="0" applyNumberFormat="1" applyFont="1" applyFill="1" applyBorder="1"/>
    <xf numFmtId="164" fontId="4" fillId="0" borderId="14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/>
    <xf numFmtId="0" fontId="4" fillId="0" borderId="0" xfId="0" applyFont="1" applyFill="1" applyBorder="1"/>
    <xf numFmtId="164" fontId="4" fillId="0" borderId="7" xfId="0" applyNumberFormat="1" applyFont="1" applyFill="1" applyBorder="1"/>
    <xf numFmtId="164" fontId="4" fillId="0" borderId="0" xfId="0" applyNumberFormat="1" applyFont="1" applyFill="1" applyBorder="1"/>
    <xf numFmtId="164" fontId="4" fillId="0" borderId="6" xfId="0" applyNumberFormat="1" applyFont="1" applyFill="1" applyBorder="1" applyAlignment="1">
      <alignment horizontal="left" indent="1"/>
    </xf>
    <xf numFmtId="164" fontId="4" fillId="0" borderId="6" xfId="0" applyNumberFormat="1" applyFont="1" applyFill="1" applyBorder="1" applyAlignment="1">
      <alignment horizontal="left" indent="2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/>
    <xf numFmtId="164" fontId="4" fillId="0" borderId="11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4" fillId="0" borderId="1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4" fillId="3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5" fontId="0" fillId="0" borderId="0" xfId="0" applyNumberFormat="1"/>
    <xf numFmtId="0" fontId="7" fillId="0" borderId="2" xfId="0" applyFont="1" applyBorder="1" applyAlignment="1">
      <alignment vertical="center"/>
    </xf>
    <xf numFmtId="164" fontId="7" fillId="0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2" xfId="0" applyFont="1" applyFill="1" applyBorder="1" applyAlignment="1">
      <alignment vertical="top" wrapText="1"/>
    </xf>
    <xf numFmtId="0" fontId="7" fillId="0" borderId="0" xfId="0" applyFont="1" applyBorder="1"/>
    <xf numFmtId="0" fontId="0" fillId="0" borderId="0" xfId="0" applyBorder="1"/>
    <xf numFmtId="164" fontId="4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13" fillId="0" borderId="12" xfId="0" applyNumberFormat="1" applyFont="1" applyFill="1" applyBorder="1"/>
    <xf numFmtId="164" fontId="4" fillId="0" borderId="12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/>
    <xf numFmtId="164" fontId="4" fillId="0" borderId="15" xfId="0" applyNumberFormat="1" applyFont="1" applyFill="1" applyBorder="1"/>
    <xf numFmtId="164" fontId="4" fillId="0" borderId="1" xfId="0" applyNumberFormat="1" applyFont="1" applyFill="1" applyBorder="1"/>
    <xf numFmtId="166" fontId="0" fillId="0" borderId="0" xfId="0" applyNumberFormat="1"/>
    <xf numFmtId="0" fontId="5" fillId="0" borderId="0" xfId="0" applyFont="1" applyAlignment="1">
      <alignment horizontal="center" vertical="center"/>
    </xf>
    <xf numFmtId="164" fontId="13" fillId="0" borderId="0" xfId="0" applyNumberFormat="1" applyFont="1" applyFill="1" applyBorder="1"/>
    <xf numFmtId="0" fontId="4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164" fontId="4" fillId="0" borderId="9" xfId="0" applyNumberFormat="1" applyFont="1" applyFill="1" applyBorder="1" applyAlignment="1"/>
    <xf numFmtId="164" fontId="4" fillId="0" borderId="11" xfId="0" applyNumberFormat="1" applyFont="1" applyFill="1" applyBorder="1" applyAlignment="1"/>
    <xf numFmtId="0" fontId="13" fillId="0" borderId="0" xfId="0" applyFont="1" applyFill="1" applyBorder="1" applyAlignment="1">
      <alignment horizontal="left" wrapText="1"/>
    </xf>
    <xf numFmtId="164" fontId="4" fillId="0" borderId="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</cellXfs>
  <cellStyles count="3">
    <cellStyle name="20% - Accent1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0</xdr:rowOff>
    </xdr:from>
    <xdr:to>
      <xdr:col>1</xdr:col>
      <xdr:colOff>152400</xdr:colOff>
      <xdr:row>2</xdr:row>
      <xdr:rowOff>57150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0"/>
          <a:ext cx="11430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66675</xdr:rowOff>
    </xdr:from>
    <xdr:to>
      <xdr:col>1</xdr:col>
      <xdr:colOff>152400</xdr:colOff>
      <xdr:row>2</xdr:row>
      <xdr:rowOff>123825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66675"/>
          <a:ext cx="7143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66675</xdr:rowOff>
    </xdr:from>
    <xdr:to>
      <xdr:col>1</xdr:col>
      <xdr:colOff>152400</xdr:colOff>
      <xdr:row>2</xdr:row>
      <xdr:rowOff>123825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66675"/>
          <a:ext cx="7143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386042</xdr:colOff>
      <xdr:row>0</xdr:row>
      <xdr:rowOff>35859</xdr:rowOff>
    </xdr:from>
    <xdr:to>
      <xdr:col>1</xdr:col>
      <xdr:colOff>1371600</xdr:colOff>
      <xdr:row>2</xdr:row>
      <xdr:rowOff>93009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167" y="35859"/>
          <a:ext cx="985558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259976</xdr:colOff>
      <xdr:row>3</xdr:row>
      <xdr:rowOff>57150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1101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Y53"/>
  <sheetViews>
    <sheetView tabSelected="1" zoomScaleNormal="100" zoomScaleSheetLayoutView="100" workbookViewId="0">
      <selection activeCell="I62" sqref="I62"/>
    </sheetView>
  </sheetViews>
  <sheetFormatPr defaultRowHeight="15" x14ac:dyDescent="0.25"/>
  <cols>
    <col min="1" max="1" width="43" customWidth="1"/>
    <col min="2" max="11" width="12" customWidth="1"/>
  </cols>
  <sheetData>
    <row r="1" spans="1:25" x14ac:dyDescent="0.25">
      <c r="C1" s="57" t="s">
        <v>76</v>
      </c>
    </row>
    <row r="2" spans="1:25" x14ac:dyDescent="0.25">
      <c r="C2" s="58" t="s">
        <v>96</v>
      </c>
    </row>
    <row r="5" spans="1:25" ht="16.5" x14ac:dyDescent="0.25">
      <c r="A5" s="94" t="s">
        <v>72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25" ht="19.5" customHeight="1" x14ac:dyDescent="0.25">
      <c r="A6" s="95" t="s">
        <v>97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25" x14ac:dyDescent="0.25">
      <c r="A7" s="96" t="s">
        <v>0</v>
      </c>
      <c r="B7" s="97" t="s">
        <v>1</v>
      </c>
      <c r="C7" s="98"/>
      <c r="D7" s="97" t="s">
        <v>2</v>
      </c>
      <c r="E7" s="98"/>
      <c r="F7" s="97" t="s">
        <v>3</v>
      </c>
      <c r="G7" s="98"/>
      <c r="H7" s="97" t="s">
        <v>4</v>
      </c>
      <c r="I7" s="98"/>
      <c r="J7" s="97" t="s">
        <v>5</v>
      </c>
      <c r="K7" s="98"/>
    </row>
    <row r="8" spans="1:25" ht="39.75" x14ac:dyDescent="0.25">
      <c r="A8" s="96"/>
      <c r="B8" s="12" t="s">
        <v>82</v>
      </c>
      <c r="C8" s="12" t="s">
        <v>6</v>
      </c>
      <c r="D8" s="12" t="s">
        <v>82</v>
      </c>
      <c r="E8" s="12" t="s">
        <v>6</v>
      </c>
      <c r="F8" s="12" t="s">
        <v>82</v>
      </c>
      <c r="G8" s="12" t="s">
        <v>6</v>
      </c>
      <c r="H8" s="12" t="s">
        <v>82</v>
      </c>
      <c r="I8" s="12" t="s">
        <v>6</v>
      </c>
      <c r="J8" s="12" t="s">
        <v>82</v>
      </c>
      <c r="K8" s="12" t="s">
        <v>6</v>
      </c>
    </row>
    <row r="9" spans="1:25" x14ac:dyDescent="0.25">
      <c r="A9" s="91" t="s">
        <v>84</v>
      </c>
      <c r="B9" s="92"/>
      <c r="C9" s="92"/>
      <c r="D9" s="92"/>
      <c r="E9" s="92"/>
      <c r="F9" s="92"/>
      <c r="G9" s="92"/>
      <c r="H9" s="92"/>
      <c r="I9" s="92"/>
      <c r="J9" s="92"/>
      <c r="K9" s="93"/>
    </row>
    <row r="10" spans="1:25" x14ac:dyDescent="0.25">
      <c r="A10" s="39" t="s">
        <v>7</v>
      </c>
      <c r="B10" s="19">
        <v>330.93573600090002</v>
      </c>
      <c r="C10" s="20">
        <v>26.655186548107256</v>
      </c>
      <c r="D10" s="44">
        <v>13.238600925375998</v>
      </c>
      <c r="E10" s="20">
        <v>46.365820594960155</v>
      </c>
      <c r="F10" s="19">
        <v>2588.4621597797</v>
      </c>
      <c r="G10" s="20">
        <v>19.676081131553495</v>
      </c>
      <c r="H10" s="19" t="s">
        <v>95</v>
      </c>
      <c r="I10" s="21" t="s">
        <v>95</v>
      </c>
      <c r="J10" s="45">
        <v>8632.8886358096115</v>
      </c>
      <c r="K10" s="24">
        <v>35.25484290017851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x14ac:dyDescent="0.25">
      <c r="A11" s="39" t="s">
        <v>8</v>
      </c>
      <c r="B11" s="9">
        <v>286.53582654250005</v>
      </c>
      <c r="C11" s="23">
        <v>23.079000175386529</v>
      </c>
      <c r="D11" s="39">
        <v>11.500540904232999</v>
      </c>
      <c r="E11" s="23">
        <v>40.27857772255669</v>
      </c>
      <c r="F11" s="9">
        <v>2268.2711564986107</v>
      </c>
      <c r="G11" s="23">
        <v>17.24216331886721</v>
      </c>
      <c r="H11" s="9" t="s">
        <v>95</v>
      </c>
      <c r="I11" s="24" t="s">
        <v>95</v>
      </c>
      <c r="J11" s="45">
        <v>6679.91468165692</v>
      </c>
      <c r="K11" s="24">
        <v>27.279321282050223</v>
      </c>
      <c r="M11" s="6"/>
    </row>
    <row r="12" spans="1:25" x14ac:dyDescent="0.25">
      <c r="A12" s="39" t="s">
        <v>12</v>
      </c>
      <c r="B12" s="9">
        <v>3.9754924286000004</v>
      </c>
      <c r="C12" s="23">
        <v>0.32020564954832437</v>
      </c>
      <c r="D12" s="39">
        <v>0.55191580255000017</v>
      </c>
      <c r="E12" s="23">
        <v>1.9329859120917614</v>
      </c>
      <c r="F12" s="9">
        <v>262.12824048754004</v>
      </c>
      <c r="G12" s="23">
        <v>1.9925562779496704</v>
      </c>
      <c r="H12" s="9" t="s">
        <v>95</v>
      </c>
      <c r="I12" s="24" t="s">
        <v>95</v>
      </c>
      <c r="J12" s="45">
        <v>556.9183925067</v>
      </c>
      <c r="K12" s="24">
        <v>2.2743338023150965</v>
      </c>
      <c r="M12" s="6"/>
    </row>
    <row r="13" spans="1:25" x14ac:dyDescent="0.25">
      <c r="A13" s="42" t="s">
        <v>13</v>
      </c>
      <c r="B13" s="33">
        <v>40.424417029799983</v>
      </c>
      <c r="C13" s="34">
        <v>3.2559807231724047</v>
      </c>
      <c r="D13" s="42">
        <v>1.1861442185929987</v>
      </c>
      <c r="E13" s="34">
        <v>4.1542569603117023</v>
      </c>
      <c r="F13" s="33">
        <v>58.062762793549211</v>
      </c>
      <c r="G13" s="34">
        <v>0.44136153473661438</v>
      </c>
      <c r="H13" s="33" t="s">
        <v>95</v>
      </c>
      <c r="I13" s="35" t="s">
        <v>95</v>
      </c>
      <c r="J13" s="80">
        <v>1396.0555616459912</v>
      </c>
      <c r="K13" s="24">
        <v>5.7011878158131886</v>
      </c>
      <c r="M13" s="6"/>
      <c r="N13" s="6"/>
    </row>
    <row r="14" spans="1:25" x14ac:dyDescent="0.25">
      <c r="A14" s="99" t="s">
        <v>92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1"/>
      <c r="M14" s="6"/>
    </row>
    <row r="15" spans="1:25" x14ac:dyDescent="0.25">
      <c r="A15" s="39" t="s">
        <v>7</v>
      </c>
      <c r="B15" s="44">
        <v>319.79566376800005</v>
      </c>
      <c r="C15" s="20">
        <v>25.757910517674176</v>
      </c>
      <c r="D15" s="44">
        <v>6.1618695978630003</v>
      </c>
      <c r="E15" s="20">
        <v>21.580840899616501</v>
      </c>
      <c r="F15" s="19">
        <v>2059.7759123261999</v>
      </c>
      <c r="G15" s="20">
        <v>15.657295900821373</v>
      </c>
      <c r="H15" s="19" t="s">
        <v>95</v>
      </c>
      <c r="I15" s="21" t="s">
        <v>95</v>
      </c>
      <c r="J15" s="45">
        <v>4558.1502479120209</v>
      </c>
      <c r="K15" s="24">
        <v>18.614495991407807</v>
      </c>
      <c r="M15" s="6"/>
      <c r="N15" s="6"/>
      <c r="O15" s="6"/>
    </row>
    <row r="16" spans="1:25" x14ac:dyDescent="0.25">
      <c r="A16" s="39" t="s">
        <v>8</v>
      </c>
      <c r="B16" s="39">
        <v>283.10170429000004</v>
      </c>
      <c r="C16" s="23">
        <v>22.802399133820124</v>
      </c>
      <c r="D16" s="39">
        <v>5.0227307398670007</v>
      </c>
      <c r="E16" s="23">
        <v>17.591211767330357</v>
      </c>
      <c r="F16" s="9">
        <v>2029.5419566948203</v>
      </c>
      <c r="G16" s="23">
        <v>15.427473818360857</v>
      </c>
      <c r="H16" s="9" t="s">
        <v>95</v>
      </c>
      <c r="I16" s="24" t="s">
        <v>95</v>
      </c>
      <c r="J16" s="45">
        <v>3367.1732192078498</v>
      </c>
      <c r="K16" s="24">
        <v>13.750804379480829</v>
      </c>
      <c r="M16" s="6"/>
    </row>
    <row r="17" spans="1:13" x14ac:dyDescent="0.25">
      <c r="A17" s="46" t="s">
        <v>9</v>
      </c>
      <c r="B17" s="39"/>
      <c r="C17" s="23"/>
      <c r="D17" s="39"/>
      <c r="E17" s="23"/>
      <c r="F17" s="9"/>
      <c r="G17" s="23"/>
      <c r="H17" s="9"/>
      <c r="I17" s="24"/>
      <c r="J17" s="45"/>
      <c r="K17" s="24"/>
      <c r="M17" s="6"/>
    </row>
    <row r="18" spans="1:13" x14ac:dyDescent="0.25">
      <c r="A18" s="46" t="s">
        <v>10</v>
      </c>
      <c r="B18" s="39">
        <v>106.11760045</v>
      </c>
      <c r="C18" s="23">
        <v>8.5472317683593033</v>
      </c>
      <c r="D18" s="39">
        <v>0.38803484458999998</v>
      </c>
      <c r="E18" s="23">
        <v>1.3590223083442781</v>
      </c>
      <c r="F18" s="9">
        <v>735.22396560253003</v>
      </c>
      <c r="G18" s="23">
        <v>5.5887726009056609</v>
      </c>
      <c r="H18" s="9" t="s">
        <v>95</v>
      </c>
      <c r="I18" s="24" t="s">
        <v>95</v>
      </c>
      <c r="J18" s="45">
        <v>382.40496918071</v>
      </c>
      <c r="K18" s="24">
        <v>1.5616588701018497</v>
      </c>
      <c r="M18" s="6"/>
    </row>
    <row r="19" spans="1:13" x14ac:dyDescent="0.25">
      <c r="A19" s="47" t="s">
        <v>9</v>
      </c>
      <c r="B19" s="39"/>
      <c r="C19" s="23"/>
      <c r="D19" s="39"/>
      <c r="E19" s="23"/>
      <c r="F19" s="9"/>
      <c r="G19" s="23"/>
      <c r="H19" s="9"/>
      <c r="I19" s="24"/>
      <c r="J19" s="45"/>
      <c r="K19" s="24"/>
      <c r="M19" s="6"/>
    </row>
    <row r="20" spans="1:13" x14ac:dyDescent="0.25">
      <c r="A20" s="47" t="s">
        <v>11</v>
      </c>
      <c r="B20" s="9">
        <v>78.026846689999999</v>
      </c>
      <c r="C20" s="23">
        <v>6.2846647491610241</v>
      </c>
      <c r="D20" s="9" t="s">
        <v>95</v>
      </c>
      <c r="E20" s="24" t="s">
        <v>95</v>
      </c>
      <c r="F20" s="9">
        <v>0</v>
      </c>
      <c r="G20" s="23">
        <v>0</v>
      </c>
      <c r="H20" s="9" t="s">
        <v>95</v>
      </c>
      <c r="I20" s="24" t="s">
        <v>95</v>
      </c>
      <c r="J20" s="45">
        <v>180.44312964169001</v>
      </c>
      <c r="K20" s="24">
        <v>0.73689056540664266</v>
      </c>
      <c r="M20" s="6"/>
    </row>
    <row r="21" spans="1:13" x14ac:dyDescent="0.25">
      <c r="A21" s="39" t="s">
        <v>12</v>
      </c>
      <c r="B21" s="39">
        <v>5.4482457300000009</v>
      </c>
      <c r="C21" s="23">
        <v>0.43882842042989245</v>
      </c>
      <c r="D21" s="39">
        <v>0.23953857809999998</v>
      </c>
      <c r="E21" s="23">
        <v>0.83894082164433936</v>
      </c>
      <c r="F21" s="9">
        <v>137.99353426621002</v>
      </c>
      <c r="G21" s="23">
        <v>1.0489517745481896</v>
      </c>
      <c r="H21" s="9" t="s">
        <v>95</v>
      </c>
      <c r="I21" s="24" t="s">
        <v>95</v>
      </c>
      <c r="J21" s="45">
        <v>512.07706006275998</v>
      </c>
      <c r="K21" s="24">
        <v>2.0912115361262051</v>
      </c>
      <c r="M21" s="6"/>
    </row>
    <row r="22" spans="1:13" x14ac:dyDescent="0.25">
      <c r="A22" s="42" t="s">
        <v>13</v>
      </c>
      <c r="B22" s="42">
        <v>31.245713748000004</v>
      </c>
      <c r="C22" s="34">
        <v>2.5166829634241572</v>
      </c>
      <c r="D22" s="42">
        <v>0.899600279895999</v>
      </c>
      <c r="E22" s="34">
        <v>3.1506883106417973</v>
      </c>
      <c r="F22" s="33">
        <v>-107.75957863483046</v>
      </c>
      <c r="G22" s="23">
        <v>-0.8191296920876745</v>
      </c>
      <c r="H22" s="33" t="s">
        <v>95</v>
      </c>
      <c r="I22" s="35" t="s">
        <v>95</v>
      </c>
      <c r="J22" s="80">
        <v>678.89996864141062</v>
      </c>
      <c r="K22" s="35">
        <v>2.7724800758007713</v>
      </c>
      <c r="M22" s="6"/>
    </row>
    <row r="23" spans="1:13" x14ac:dyDescent="0.25">
      <c r="A23" s="91" t="s">
        <v>14</v>
      </c>
      <c r="B23" s="92"/>
      <c r="C23" s="92"/>
      <c r="D23" s="92"/>
      <c r="E23" s="92"/>
      <c r="F23" s="92"/>
      <c r="G23" s="92"/>
      <c r="H23" s="92"/>
      <c r="I23" s="92"/>
      <c r="J23" s="92"/>
      <c r="K23" s="93"/>
      <c r="M23" s="6"/>
    </row>
    <row r="24" spans="1:13" x14ac:dyDescent="0.25">
      <c r="A24" s="44" t="s">
        <v>7</v>
      </c>
      <c r="B24" s="48" t="s">
        <v>15</v>
      </c>
      <c r="C24" s="49" t="s">
        <v>15</v>
      </c>
      <c r="D24" s="48" t="s">
        <v>15</v>
      </c>
      <c r="E24" s="49" t="s">
        <v>15</v>
      </c>
      <c r="F24" s="48" t="s">
        <v>15</v>
      </c>
      <c r="G24" s="49" t="s">
        <v>15</v>
      </c>
      <c r="H24" s="48" t="s">
        <v>15</v>
      </c>
      <c r="I24" s="49" t="s">
        <v>15</v>
      </c>
      <c r="J24" s="50">
        <v>2425.9375289698201</v>
      </c>
      <c r="K24" s="24">
        <v>9.9070021724492499</v>
      </c>
      <c r="M24" s="6"/>
    </row>
    <row r="25" spans="1:13" x14ac:dyDescent="0.25">
      <c r="A25" s="39" t="s">
        <v>8</v>
      </c>
      <c r="B25" s="36" t="s">
        <v>15</v>
      </c>
      <c r="C25" s="31" t="s">
        <v>15</v>
      </c>
      <c r="D25" s="36" t="s">
        <v>15</v>
      </c>
      <c r="E25" s="31" t="s">
        <v>15</v>
      </c>
      <c r="F25" s="36" t="s">
        <v>15</v>
      </c>
      <c r="G25" s="31" t="s">
        <v>15</v>
      </c>
      <c r="H25" s="36" t="s">
        <v>15</v>
      </c>
      <c r="I25" s="31" t="s">
        <v>15</v>
      </c>
      <c r="J25" s="45">
        <v>1974.1869013627099</v>
      </c>
      <c r="K25" s="24">
        <v>8.0621506889860797</v>
      </c>
      <c r="M25" s="6"/>
    </row>
    <row r="26" spans="1:13" x14ac:dyDescent="0.25">
      <c r="A26" s="39" t="s">
        <v>12</v>
      </c>
      <c r="B26" s="36" t="s">
        <v>15</v>
      </c>
      <c r="C26" s="31" t="s">
        <v>15</v>
      </c>
      <c r="D26" s="36" t="s">
        <v>15</v>
      </c>
      <c r="E26" s="31" t="s">
        <v>15</v>
      </c>
      <c r="F26" s="36" t="s">
        <v>15</v>
      </c>
      <c r="G26" s="31" t="s">
        <v>15</v>
      </c>
      <c r="H26" s="36" t="s">
        <v>15</v>
      </c>
      <c r="I26" s="31" t="s">
        <v>15</v>
      </c>
      <c r="J26" s="45">
        <v>35.833897862320001</v>
      </c>
      <c r="K26" s="24">
        <v>0.14633785896378096</v>
      </c>
      <c r="M26" s="6"/>
    </row>
    <row r="27" spans="1:13" x14ac:dyDescent="0.25">
      <c r="A27" s="39" t="s">
        <v>13</v>
      </c>
      <c r="B27" s="41" t="s">
        <v>15</v>
      </c>
      <c r="C27" s="51" t="s">
        <v>15</v>
      </c>
      <c r="D27" s="41" t="s">
        <v>15</v>
      </c>
      <c r="E27" s="51" t="s">
        <v>15</v>
      </c>
      <c r="F27" s="41" t="s">
        <v>15</v>
      </c>
      <c r="G27" s="51" t="s">
        <v>15</v>
      </c>
      <c r="H27" s="41" t="s">
        <v>15</v>
      </c>
      <c r="I27" s="51" t="s">
        <v>15</v>
      </c>
      <c r="J27" s="45">
        <v>415.91672974479019</v>
      </c>
      <c r="K27" s="24">
        <v>1.6985136244993906</v>
      </c>
      <c r="M27" s="6"/>
    </row>
    <row r="28" spans="1:13" x14ac:dyDescent="0.25">
      <c r="A28" s="91" t="s">
        <v>16</v>
      </c>
      <c r="B28" s="92"/>
      <c r="C28" s="92"/>
      <c r="D28" s="92"/>
      <c r="E28" s="92"/>
      <c r="F28" s="92"/>
      <c r="G28" s="92"/>
      <c r="H28" s="92"/>
      <c r="I28" s="92"/>
      <c r="J28" s="92"/>
      <c r="K28" s="93"/>
      <c r="M28" s="6"/>
    </row>
    <row r="29" spans="1:13" x14ac:dyDescent="0.25">
      <c r="A29" s="39" t="s">
        <v>7</v>
      </c>
      <c r="B29" s="44">
        <v>29.887958933400004</v>
      </c>
      <c r="C29" s="20">
        <v>2.4073227344350001</v>
      </c>
      <c r="D29" s="44">
        <v>4.3097970528099996</v>
      </c>
      <c r="E29" s="20">
        <v>15.09428965172927</v>
      </c>
      <c r="F29" s="44">
        <v>1040.8262349061499</v>
      </c>
      <c r="G29" s="20">
        <v>7.9117947946381149</v>
      </c>
      <c r="H29" s="19" t="s">
        <v>95</v>
      </c>
      <c r="I29" s="20" t="s">
        <v>95</v>
      </c>
      <c r="J29" s="45">
        <v>837.77833322467006</v>
      </c>
      <c r="K29" s="24">
        <v>3.4213048226399616</v>
      </c>
      <c r="M29" s="6"/>
    </row>
    <row r="30" spans="1:13" x14ac:dyDescent="0.25">
      <c r="A30" s="39" t="s">
        <v>8</v>
      </c>
      <c r="B30" s="39">
        <v>20.940725482500003</v>
      </c>
      <c r="C30" s="23">
        <v>1.6866686896190106</v>
      </c>
      <c r="D30" s="39">
        <v>3.7274297141199995</v>
      </c>
      <c r="E30" s="23">
        <v>13.054652706838279</v>
      </c>
      <c r="F30" s="39">
        <v>753.94262983989006</v>
      </c>
      <c r="G30" s="23">
        <v>5.7310617028796109</v>
      </c>
      <c r="H30" s="9" t="s">
        <v>95</v>
      </c>
      <c r="I30" s="23" t="s">
        <v>95</v>
      </c>
      <c r="J30" s="45">
        <v>789.15065001221001</v>
      </c>
      <c r="K30" s="24">
        <v>3.2227199219679341</v>
      </c>
      <c r="M30" s="6"/>
    </row>
    <row r="31" spans="1:13" x14ac:dyDescent="0.25">
      <c r="A31" s="39" t="s">
        <v>12</v>
      </c>
      <c r="B31" s="39">
        <v>-0.22402310139999998</v>
      </c>
      <c r="C31" s="23">
        <v>-1.8043918831680082E-2</v>
      </c>
      <c r="D31" s="39">
        <v>0.2948616911300001</v>
      </c>
      <c r="E31" s="23">
        <v>1.0327000827598287</v>
      </c>
      <c r="F31" s="39">
        <v>124.13470622133002</v>
      </c>
      <c r="G31" s="23">
        <v>0.94360450340148072</v>
      </c>
      <c r="H31" s="9" t="s">
        <v>95</v>
      </c>
      <c r="I31" s="23" t="s">
        <v>95</v>
      </c>
      <c r="J31" s="45">
        <v>8.8494853547999988</v>
      </c>
      <c r="K31" s="24">
        <v>3.6139376875171006E-2</v>
      </c>
      <c r="M31" s="6"/>
    </row>
    <row r="32" spans="1:13" x14ac:dyDescent="0.25">
      <c r="A32" s="39" t="s">
        <v>13</v>
      </c>
      <c r="B32" s="42">
        <v>9.1712565523000027</v>
      </c>
      <c r="C32" s="34">
        <v>0.73869796364766949</v>
      </c>
      <c r="D32" s="42">
        <v>0.28750564755999952</v>
      </c>
      <c r="E32" s="34">
        <v>1.0069368621311603</v>
      </c>
      <c r="F32" s="42">
        <v>162.74889884492984</v>
      </c>
      <c r="G32" s="34">
        <v>1.2371285883570236</v>
      </c>
      <c r="H32" s="33" t="s">
        <v>95</v>
      </c>
      <c r="I32" s="34" t="s">
        <v>95</v>
      </c>
      <c r="J32" s="45">
        <v>39.778197857660025</v>
      </c>
      <c r="K32" s="24">
        <v>0.16244552379685642</v>
      </c>
      <c r="M32" s="6"/>
    </row>
    <row r="33" spans="1:13" x14ac:dyDescent="0.25">
      <c r="A33" s="91" t="s">
        <v>71</v>
      </c>
      <c r="B33" s="92"/>
      <c r="C33" s="92"/>
      <c r="D33" s="92"/>
      <c r="E33" s="92"/>
      <c r="F33" s="92"/>
      <c r="G33" s="92"/>
      <c r="H33" s="92"/>
      <c r="I33" s="92"/>
      <c r="J33" s="92"/>
      <c r="K33" s="93"/>
      <c r="M33" s="6"/>
    </row>
    <row r="34" spans="1:13" x14ac:dyDescent="0.25">
      <c r="A34" s="39" t="s">
        <v>7</v>
      </c>
      <c r="B34" s="48" t="s">
        <v>15</v>
      </c>
      <c r="C34" s="49" t="s">
        <v>15</v>
      </c>
      <c r="D34" s="19">
        <v>3.6692569431999997</v>
      </c>
      <c r="E34" s="20">
        <v>12.850913031083092</v>
      </c>
      <c r="F34" s="19">
        <v>74.454381999999995</v>
      </c>
      <c r="G34" s="20">
        <v>0.56596170637331533</v>
      </c>
      <c r="H34" s="52" t="s">
        <v>95</v>
      </c>
      <c r="I34" s="21" t="s">
        <v>95</v>
      </c>
      <c r="J34" s="45">
        <v>3218.6144034818299</v>
      </c>
      <c r="K34" s="24">
        <v>13.14412242969494</v>
      </c>
      <c r="M34" s="6"/>
    </row>
    <row r="35" spans="1:13" x14ac:dyDescent="0.25">
      <c r="A35" s="46" t="s">
        <v>9</v>
      </c>
      <c r="B35" s="36"/>
      <c r="C35" s="31"/>
      <c r="D35" s="9"/>
      <c r="E35" s="23"/>
      <c r="F35" s="9"/>
      <c r="G35" s="23"/>
      <c r="H35" s="30"/>
      <c r="I35" s="54"/>
      <c r="J35" s="45"/>
      <c r="K35" s="24"/>
      <c r="M35" s="6"/>
    </row>
    <row r="36" spans="1:13" x14ac:dyDescent="0.25">
      <c r="A36" s="46" t="s">
        <v>17</v>
      </c>
      <c r="B36" s="36" t="s">
        <v>15</v>
      </c>
      <c r="C36" s="31" t="s">
        <v>15</v>
      </c>
      <c r="D36" s="9">
        <v>3.3729474710099994</v>
      </c>
      <c r="E36" s="23">
        <v>11.813142355345414</v>
      </c>
      <c r="F36" s="9" t="s">
        <v>95</v>
      </c>
      <c r="G36" s="24" t="s">
        <v>95</v>
      </c>
      <c r="H36" s="30" t="s">
        <v>95</v>
      </c>
      <c r="I36" s="54" t="s">
        <v>95</v>
      </c>
      <c r="J36" s="45">
        <v>1696.47306298378</v>
      </c>
      <c r="K36" s="24">
        <v>6.9280276675628398</v>
      </c>
      <c r="M36" s="6"/>
    </row>
    <row r="37" spans="1:13" x14ac:dyDescent="0.25">
      <c r="A37" s="39" t="s">
        <v>8</v>
      </c>
      <c r="B37" s="36" t="s">
        <v>15</v>
      </c>
      <c r="C37" s="31" t="s">
        <v>15</v>
      </c>
      <c r="D37" s="9">
        <v>3.6796362181499997</v>
      </c>
      <c r="E37" s="23">
        <v>12.887264576306803</v>
      </c>
      <c r="F37" s="9">
        <v>71.382187999999999</v>
      </c>
      <c r="G37" s="23">
        <v>0.54260855895816573</v>
      </c>
      <c r="H37" s="30" t="s">
        <v>95</v>
      </c>
      <c r="I37" s="54" t="s">
        <v>95</v>
      </c>
      <c r="J37" s="45">
        <v>2957.0305445619597</v>
      </c>
      <c r="K37" s="24">
        <v>12.075870742398894</v>
      </c>
      <c r="M37" s="6"/>
    </row>
    <row r="38" spans="1:13" x14ac:dyDescent="0.25">
      <c r="A38" s="46" t="s">
        <v>9</v>
      </c>
      <c r="B38" s="36"/>
      <c r="C38" s="31"/>
      <c r="D38" s="9"/>
      <c r="E38" s="23"/>
      <c r="F38" s="9"/>
      <c r="G38" s="23"/>
      <c r="H38" s="30"/>
      <c r="I38" s="54"/>
      <c r="J38" s="45"/>
      <c r="K38" s="24"/>
      <c r="M38" s="6"/>
    </row>
    <row r="39" spans="1:13" x14ac:dyDescent="0.25">
      <c r="A39" s="46" t="s">
        <v>10</v>
      </c>
      <c r="B39" s="36" t="s">
        <v>15</v>
      </c>
      <c r="C39" s="31" t="s">
        <v>15</v>
      </c>
      <c r="D39" s="9">
        <v>3.64646694183</v>
      </c>
      <c r="E39" s="23">
        <v>12.771095146939848</v>
      </c>
      <c r="F39" s="9" t="s">
        <v>95</v>
      </c>
      <c r="G39" s="24" t="s">
        <v>95</v>
      </c>
      <c r="H39" s="30" t="s">
        <v>95</v>
      </c>
      <c r="I39" s="54" t="s">
        <v>95</v>
      </c>
      <c r="J39" s="45">
        <v>2354.59972839587</v>
      </c>
      <c r="K39" s="24">
        <v>9.6156740830717826</v>
      </c>
      <c r="M39" s="6"/>
    </row>
    <row r="40" spans="1:13" x14ac:dyDescent="0.25">
      <c r="A40" s="47" t="s">
        <v>9</v>
      </c>
      <c r="B40" s="36"/>
      <c r="C40" s="31"/>
      <c r="D40" s="9"/>
      <c r="E40" s="23"/>
      <c r="F40" s="9"/>
      <c r="G40" s="24"/>
      <c r="H40" s="30"/>
      <c r="I40" s="54"/>
      <c r="J40" s="45"/>
      <c r="K40" s="24"/>
      <c r="M40" s="6"/>
    </row>
    <row r="41" spans="1:13" x14ac:dyDescent="0.25">
      <c r="A41" s="47" t="s">
        <v>11</v>
      </c>
      <c r="B41" s="36" t="s">
        <v>15</v>
      </c>
      <c r="C41" s="31" t="s">
        <v>15</v>
      </c>
      <c r="D41" s="9" t="s">
        <v>95</v>
      </c>
      <c r="E41" s="24" t="s">
        <v>95</v>
      </c>
      <c r="F41" s="9" t="s">
        <v>95</v>
      </c>
      <c r="G41" s="24" t="s">
        <v>95</v>
      </c>
      <c r="H41" s="30" t="s">
        <v>95</v>
      </c>
      <c r="I41" s="54" t="s">
        <v>95</v>
      </c>
      <c r="J41" s="45">
        <v>1599.2035401355699</v>
      </c>
      <c r="K41" s="24">
        <v>6.5308000544595721</v>
      </c>
      <c r="M41" s="6"/>
    </row>
    <row r="42" spans="1:13" x14ac:dyDescent="0.25">
      <c r="A42" s="39" t="s">
        <v>12</v>
      </c>
      <c r="B42" s="36" t="s">
        <v>15</v>
      </c>
      <c r="C42" s="31" t="s">
        <v>15</v>
      </c>
      <c r="D42" s="9">
        <v>3.8035770000000003E-4</v>
      </c>
      <c r="E42" s="23">
        <v>1.3321344890990282E-3</v>
      </c>
      <c r="F42" s="9" t="s">
        <v>95</v>
      </c>
      <c r="G42" s="24" t="s">
        <v>95</v>
      </c>
      <c r="H42" s="30" t="s">
        <v>95</v>
      </c>
      <c r="I42" s="54" t="s">
        <v>95</v>
      </c>
      <c r="J42" s="45">
        <v>0.15794922682000001</v>
      </c>
      <c r="K42" s="24">
        <v>6.4503034993935592E-4</v>
      </c>
      <c r="M42" s="6"/>
    </row>
    <row r="43" spans="1:13" x14ac:dyDescent="0.25">
      <c r="A43" s="39" t="s">
        <v>13</v>
      </c>
      <c r="B43" s="41" t="s">
        <v>15</v>
      </c>
      <c r="C43" s="51" t="s">
        <v>15</v>
      </c>
      <c r="D43" s="33">
        <v>-1.0759632650000458E-2</v>
      </c>
      <c r="E43" s="34">
        <v>-3.7683679712811342E-2</v>
      </c>
      <c r="F43" s="33">
        <v>3.0721939999999957</v>
      </c>
      <c r="G43" s="35">
        <v>2.3353147415149569E-2</v>
      </c>
      <c r="H43" s="55" t="s">
        <v>95</v>
      </c>
      <c r="I43" s="56" t="s">
        <v>95</v>
      </c>
      <c r="J43" s="45">
        <v>261.42590969305013</v>
      </c>
      <c r="K43" s="24">
        <v>1.0676066569461069</v>
      </c>
      <c r="M43" s="6"/>
    </row>
    <row r="44" spans="1:13" x14ac:dyDescent="0.25">
      <c r="A44" s="91" t="s">
        <v>90</v>
      </c>
      <c r="B44" s="92"/>
      <c r="C44" s="92"/>
      <c r="D44" s="92"/>
      <c r="E44" s="92"/>
      <c r="F44" s="92"/>
      <c r="G44" s="92"/>
      <c r="H44" s="92"/>
      <c r="I44" s="92"/>
      <c r="J44" s="92"/>
      <c r="K44" s="93"/>
    </row>
    <row r="45" spans="1:13" x14ac:dyDescent="0.25">
      <c r="A45" s="44" t="s">
        <v>18</v>
      </c>
      <c r="B45" s="48" t="s">
        <v>15</v>
      </c>
      <c r="C45" s="49" t="s">
        <v>15</v>
      </c>
      <c r="D45" s="48" t="s">
        <v>15</v>
      </c>
      <c r="E45" s="49" t="s">
        <v>15</v>
      </c>
      <c r="F45" s="52">
        <v>25386.458138999998</v>
      </c>
      <c r="G45" s="53">
        <v>42.201780631652305</v>
      </c>
      <c r="H45" s="48" t="s">
        <v>15</v>
      </c>
      <c r="I45" s="49" t="s">
        <v>15</v>
      </c>
      <c r="J45" s="76">
        <v>4036.0476248811501</v>
      </c>
      <c r="K45" s="24">
        <v>3.8102952129969432</v>
      </c>
    </row>
    <row r="46" spans="1:13" x14ac:dyDescent="0.25">
      <c r="A46" s="39" t="s">
        <v>19</v>
      </c>
      <c r="B46" s="36" t="s">
        <v>15</v>
      </c>
      <c r="C46" s="31" t="s">
        <v>15</v>
      </c>
      <c r="D46" s="36" t="s">
        <v>15</v>
      </c>
      <c r="E46" s="31" t="s">
        <v>15</v>
      </c>
      <c r="F46" s="30">
        <v>720.42195600000002</v>
      </c>
      <c r="G46" s="54">
        <v>1.1976105206512073</v>
      </c>
      <c r="H46" s="36" t="s">
        <v>15</v>
      </c>
      <c r="I46" s="31" t="s">
        <v>15</v>
      </c>
      <c r="J46" s="25">
        <v>0</v>
      </c>
      <c r="K46" s="24">
        <v>0</v>
      </c>
    </row>
    <row r="47" spans="1:13" x14ac:dyDescent="0.25">
      <c r="A47" s="39" t="s">
        <v>20</v>
      </c>
      <c r="B47" s="36" t="s">
        <v>15</v>
      </c>
      <c r="C47" s="31" t="s">
        <v>15</v>
      </c>
      <c r="D47" s="36" t="s">
        <v>15</v>
      </c>
      <c r="E47" s="31" t="s">
        <v>15</v>
      </c>
      <c r="F47" s="30">
        <v>790.68543699999998</v>
      </c>
      <c r="G47" s="54">
        <v>1.3144146843254976</v>
      </c>
      <c r="H47" s="36" t="s">
        <v>15</v>
      </c>
      <c r="I47" s="31" t="s">
        <v>15</v>
      </c>
      <c r="J47" s="25">
        <v>0</v>
      </c>
      <c r="K47" s="24">
        <v>0</v>
      </c>
    </row>
    <row r="48" spans="1:13" x14ac:dyDescent="0.25">
      <c r="A48" s="42" t="s">
        <v>21</v>
      </c>
      <c r="B48" s="41" t="s">
        <v>15</v>
      </c>
      <c r="C48" s="51" t="s">
        <v>15</v>
      </c>
      <c r="D48" s="41" t="s">
        <v>15</v>
      </c>
      <c r="E48" s="51" t="s">
        <v>15</v>
      </c>
      <c r="F48" s="55">
        <v>25316.194658</v>
      </c>
      <c r="G48" s="56">
        <v>42.084976467978017</v>
      </c>
      <c r="H48" s="41" t="s">
        <v>15</v>
      </c>
      <c r="I48" s="51" t="s">
        <v>15</v>
      </c>
      <c r="J48" s="80">
        <v>3828.2485379721402</v>
      </c>
      <c r="K48" s="24">
        <v>3.6141191666010952</v>
      </c>
    </row>
    <row r="49" spans="1:11" x14ac:dyDescent="0.25">
      <c r="A49" s="75" t="s">
        <v>86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</row>
    <row r="50" spans="1:11" x14ac:dyDescent="0.25">
      <c r="A50" s="83" t="s">
        <v>94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</row>
    <row r="51" spans="1:11" ht="26.25" customHeight="1" x14ac:dyDescent="0.25">
      <c r="A51" s="90" t="s">
        <v>91</v>
      </c>
      <c r="B51" s="90"/>
      <c r="C51" s="90"/>
      <c r="D51" s="90"/>
      <c r="E51" s="90"/>
      <c r="F51" s="90"/>
      <c r="G51" s="90"/>
      <c r="H51" s="90"/>
      <c r="I51" s="90"/>
      <c r="J51" s="90"/>
      <c r="K51" s="90"/>
    </row>
    <row r="52" spans="1:11" x14ac:dyDescent="0.25">
      <c r="A52" s="61" t="s">
        <v>85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x14ac:dyDescent="0.25">
      <c r="A53" s="43" t="s">
        <v>79</v>
      </c>
    </row>
  </sheetData>
  <mergeCells count="15">
    <mergeCell ref="A51:K51"/>
    <mergeCell ref="A44:K44"/>
    <mergeCell ref="A5:K5"/>
    <mergeCell ref="A6:K6"/>
    <mergeCell ref="A7:A8"/>
    <mergeCell ref="B7:C7"/>
    <mergeCell ref="D7:E7"/>
    <mergeCell ref="F7:G7"/>
    <mergeCell ref="H7:I7"/>
    <mergeCell ref="J7:K7"/>
    <mergeCell ref="A14:K14"/>
    <mergeCell ref="A23:K23"/>
    <mergeCell ref="A28:K28"/>
    <mergeCell ref="A33:K33"/>
    <mergeCell ref="A9:K9"/>
  </mergeCells>
  <pageMargins left="0.41" right="0.3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K52"/>
  <sheetViews>
    <sheetView zoomScaleNormal="100" zoomScaleSheetLayoutView="100" workbookViewId="0">
      <selection activeCell="N67" sqref="N67"/>
    </sheetView>
  </sheetViews>
  <sheetFormatPr defaultRowHeight="15" x14ac:dyDescent="0.25"/>
  <cols>
    <col min="1" max="1" width="36.5703125" customWidth="1"/>
    <col min="2" max="8" width="11.5703125" customWidth="1"/>
    <col min="9" max="9" width="11.5703125" style="7" customWidth="1"/>
    <col min="10" max="11" width="11.5703125" customWidth="1"/>
  </cols>
  <sheetData>
    <row r="1" spans="1:11" x14ac:dyDescent="0.25">
      <c r="C1" s="57" t="s">
        <v>76</v>
      </c>
      <c r="I1"/>
    </row>
    <row r="2" spans="1:11" x14ac:dyDescent="0.25">
      <c r="C2" s="58" t="s">
        <v>96</v>
      </c>
      <c r="I2"/>
    </row>
    <row r="3" spans="1:11" x14ac:dyDescent="0.25">
      <c r="I3"/>
    </row>
    <row r="4" spans="1:11" x14ac:dyDescent="0.25">
      <c r="I4"/>
    </row>
    <row r="5" spans="1:11" ht="16.5" x14ac:dyDescent="0.25">
      <c r="A5" s="94" t="s">
        <v>22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x14ac:dyDescent="0.25">
      <c r="A6" s="95" t="s">
        <v>97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11" x14ac:dyDescent="0.25">
      <c r="A7" s="102" t="s">
        <v>0</v>
      </c>
      <c r="B7" s="97" t="s">
        <v>1</v>
      </c>
      <c r="C7" s="98"/>
      <c r="D7" s="97" t="s">
        <v>2</v>
      </c>
      <c r="E7" s="98"/>
      <c r="F7" s="97" t="s">
        <v>3</v>
      </c>
      <c r="G7" s="98"/>
      <c r="H7" s="97" t="s">
        <v>4</v>
      </c>
      <c r="I7" s="98"/>
      <c r="J7" s="97" t="s">
        <v>5</v>
      </c>
      <c r="K7" s="98"/>
    </row>
    <row r="8" spans="1:11" ht="39.75" x14ac:dyDescent="0.25">
      <c r="A8" s="103"/>
      <c r="B8" s="12" t="s">
        <v>82</v>
      </c>
      <c r="C8" s="12" t="s">
        <v>6</v>
      </c>
      <c r="D8" s="12" t="s">
        <v>82</v>
      </c>
      <c r="E8" s="12" t="s">
        <v>6</v>
      </c>
      <c r="F8" s="12" t="s">
        <v>82</v>
      </c>
      <c r="G8" s="12" t="s">
        <v>6</v>
      </c>
      <c r="H8" s="12" t="s">
        <v>82</v>
      </c>
      <c r="I8" s="12" t="s">
        <v>6</v>
      </c>
      <c r="J8" s="12" t="s">
        <v>82</v>
      </c>
      <c r="K8" s="12" t="s">
        <v>6</v>
      </c>
    </row>
    <row r="9" spans="1:11" x14ac:dyDescent="0.25">
      <c r="A9" s="18" t="s">
        <v>23</v>
      </c>
      <c r="B9" s="19">
        <v>60.343781336499994</v>
      </c>
      <c r="C9" s="20">
        <v>4.8603839765984835</v>
      </c>
      <c r="D9" s="19">
        <v>0.23480109615300007</v>
      </c>
      <c r="E9" s="21">
        <v>0.82234864251116391</v>
      </c>
      <c r="F9" s="19">
        <v>658.82371024058</v>
      </c>
      <c r="G9" s="20">
        <v>5.0080194238528133</v>
      </c>
      <c r="H9" s="19" t="s">
        <v>95</v>
      </c>
      <c r="I9" s="21" t="s">
        <v>95</v>
      </c>
      <c r="J9" s="76">
        <v>191.48248662531952</v>
      </c>
      <c r="K9" s="21">
        <v>0.78197290257041274</v>
      </c>
    </row>
    <row r="10" spans="1:11" x14ac:dyDescent="0.25">
      <c r="A10" s="22" t="s">
        <v>24</v>
      </c>
      <c r="B10" s="9">
        <v>43.475761026499995</v>
      </c>
      <c r="C10" s="23">
        <v>3.5017509274946867</v>
      </c>
      <c r="D10" s="9">
        <v>0.23480109615300007</v>
      </c>
      <c r="E10" s="24">
        <v>0.82234864251116391</v>
      </c>
      <c r="F10" s="9">
        <v>648.87999305785002</v>
      </c>
      <c r="G10" s="23">
        <v>4.9324326955332971</v>
      </c>
      <c r="H10" s="9" t="s">
        <v>95</v>
      </c>
      <c r="I10" s="24" t="s">
        <v>95</v>
      </c>
      <c r="J10" s="25">
        <v>186.35537259502954</v>
      </c>
      <c r="K10" s="24">
        <v>0.76103488201963299</v>
      </c>
    </row>
    <row r="11" spans="1:11" x14ac:dyDescent="0.25">
      <c r="A11" s="26" t="s">
        <v>25</v>
      </c>
      <c r="B11" s="9">
        <v>43.373841669499996</v>
      </c>
      <c r="C11" s="23">
        <v>3.4935418428351483</v>
      </c>
      <c r="D11" s="9">
        <v>0.26496570159300004</v>
      </c>
      <c r="E11" s="24">
        <v>0.92799475209876559</v>
      </c>
      <c r="F11" s="9">
        <v>451.18307434568999</v>
      </c>
      <c r="G11" s="23">
        <v>3.4296482729981572</v>
      </c>
      <c r="H11" s="9" t="s">
        <v>95</v>
      </c>
      <c r="I11" s="24" t="s">
        <v>95</v>
      </c>
      <c r="J11" s="25">
        <v>0</v>
      </c>
      <c r="K11" s="24">
        <v>0</v>
      </c>
    </row>
    <row r="12" spans="1:11" x14ac:dyDescent="0.25">
      <c r="A12" s="26" t="s">
        <v>26</v>
      </c>
      <c r="B12" s="9">
        <v>0</v>
      </c>
      <c r="C12" s="23">
        <v>0</v>
      </c>
      <c r="D12" s="9">
        <v>0</v>
      </c>
      <c r="E12" s="24">
        <v>0</v>
      </c>
      <c r="F12" s="9">
        <v>0</v>
      </c>
      <c r="G12" s="23">
        <v>0</v>
      </c>
      <c r="H12" s="9" t="s">
        <v>95</v>
      </c>
      <c r="I12" s="24" t="s">
        <v>95</v>
      </c>
      <c r="J12" s="25">
        <v>157.28900000001954</v>
      </c>
      <c r="K12" s="24">
        <v>0.64233412694855474</v>
      </c>
    </row>
    <row r="13" spans="1:11" x14ac:dyDescent="0.25">
      <c r="A13" s="26" t="s">
        <v>27</v>
      </c>
      <c r="B13" s="9">
        <v>3.4919356999999755E-2</v>
      </c>
      <c r="C13" s="23">
        <v>2.8125762005116821E-3</v>
      </c>
      <c r="D13" s="9">
        <v>-2.9982902040000002E-2</v>
      </c>
      <c r="E13" s="24">
        <v>-0.10500972608353035</v>
      </c>
      <c r="F13" s="9">
        <v>89.219897792259999</v>
      </c>
      <c r="G13" s="23">
        <v>0.67820112450816206</v>
      </c>
      <c r="H13" s="9" t="s">
        <v>95</v>
      </c>
      <c r="I13" s="24" t="s">
        <v>95</v>
      </c>
      <c r="J13" s="25">
        <v>-1.2082052930200011</v>
      </c>
      <c r="K13" s="24">
        <v>-4.9340481029603389E-3</v>
      </c>
    </row>
    <row r="14" spans="1:11" x14ac:dyDescent="0.25">
      <c r="A14" s="27" t="s">
        <v>9</v>
      </c>
      <c r="B14" s="9"/>
      <c r="C14" s="23"/>
      <c r="D14" s="9"/>
      <c r="E14" s="24"/>
      <c r="F14" s="9"/>
      <c r="G14" s="23"/>
      <c r="H14" s="9"/>
      <c r="I14" s="24"/>
      <c r="J14" s="25"/>
      <c r="K14" s="24"/>
    </row>
    <row r="15" spans="1:11" x14ac:dyDescent="0.25">
      <c r="A15" s="27" t="s">
        <v>28</v>
      </c>
      <c r="B15" s="9">
        <v>0</v>
      </c>
      <c r="C15" s="23">
        <v>0</v>
      </c>
      <c r="D15" s="9">
        <v>0</v>
      </c>
      <c r="E15" s="24">
        <v>0</v>
      </c>
      <c r="F15" s="9">
        <v>-3.2798286589999996</v>
      </c>
      <c r="G15" s="23">
        <v>-2.4931473132900929E-2</v>
      </c>
      <c r="H15" s="9" t="s">
        <v>95</v>
      </c>
      <c r="I15" s="24" t="s">
        <v>95</v>
      </c>
      <c r="J15" s="25" t="s">
        <v>95</v>
      </c>
      <c r="K15" s="24" t="s">
        <v>95</v>
      </c>
    </row>
    <row r="16" spans="1:11" x14ac:dyDescent="0.25">
      <c r="A16" s="27" t="s">
        <v>29</v>
      </c>
      <c r="B16" s="9">
        <v>3.6873115999999755E-2</v>
      </c>
      <c r="C16" s="23">
        <v>2.9699415284281023E-3</v>
      </c>
      <c r="D16" s="9">
        <v>0</v>
      </c>
      <c r="E16" s="24">
        <v>0</v>
      </c>
      <c r="F16" s="9">
        <v>93.403031603960002</v>
      </c>
      <c r="G16" s="23">
        <v>0.70999903198468428</v>
      </c>
      <c r="H16" s="9" t="s">
        <v>95</v>
      </c>
      <c r="I16" s="24" t="s">
        <v>95</v>
      </c>
      <c r="J16" s="25" t="s">
        <v>95</v>
      </c>
      <c r="K16" s="24" t="s">
        <v>95</v>
      </c>
    </row>
    <row r="17" spans="1:11" x14ac:dyDescent="0.25">
      <c r="A17" s="27" t="s">
        <v>30</v>
      </c>
      <c r="B17" s="9">
        <v>-1.9537590000000002E-3</v>
      </c>
      <c r="C17" s="23">
        <v>-1.573653279164202E-4</v>
      </c>
      <c r="D17" s="9">
        <v>0</v>
      </c>
      <c r="E17" s="24">
        <v>0</v>
      </c>
      <c r="F17" s="9">
        <v>-0.9033051527</v>
      </c>
      <c r="G17" s="23">
        <v>-6.8664343436213079E-3</v>
      </c>
      <c r="H17" s="9" t="s">
        <v>95</v>
      </c>
      <c r="I17" s="24" t="s">
        <v>95</v>
      </c>
      <c r="J17" s="25" t="s">
        <v>95</v>
      </c>
      <c r="K17" s="24" t="s">
        <v>95</v>
      </c>
    </row>
    <row r="18" spans="1:11" ht="25.5" x14ac:dyDescent="0.25">
      <c r="A18" s="26" t="s">
        <v>31</v>
      </c>
      <c r="B18" s="9">
        <v>6.7000000000000004E-2</v>
      </c>
      <c r="C18" s="23">
        <v>5.3965084590270104E-3</v>
      </c>
      <c r="D18" s="9">
        <v>-1.8170339999999999E-4</v>
      </c>
      <c r="E18" s="24">
        <v>-6.3638350407144737E-4</v>
      </c>
      <c r="F18" s="9">
        <v>108.4770209199</v>
      </c>
      <c r="G18" s="23">
        <v>0.8245832980269775</v>
      </c>
      <c r="H18" s="9" t="s">
        <v>95</v>
      </c>
      <c r="I18" s="24" t="s">
        <v>95</v>
      </c>
      <c r="J18" s="25">
        <v>61.598272067140009</v>
      </c>
      <c r="K18" s="24">
        <v>0.25155396950696496</v>
      </c>
    </row>
    <row r="19" spans="1:11" ht="25.5" x14ac:dyDescent="0.25">
      <c r="A19" s="26" t="s">
        <v>32</v>
      </c>
      <c r="B19" s="9">
        <v>0</v>
      </c>
      <c r="C19" s="23">
        <v>0</v>
      </c>
      <c r="D19" s="9">
        <v>0</v>
      </c>
      <c r="E19" s="24">
        <v>0</v>
      </c>
      <c r="F19" s="9">
        <v>0</v>
      </c>
      <c r="G19" s="23">
        <v>0</v>
      </c>
      <c r="H19" s="9" t="s">
        <v>95</v>
      </c>
      <c r="I19" s="24" t="s">
        <v>95</v>
      </c>
      <c r="J19" s="25">
        <v>-31.323694179109985</v>
      </c>
      <c r="K19" s="24">
        <v>-0.12791916633292627</v>
      </c>
    </row>
    <row r="20" spans="1:11" x14ac:dyDescent="0.25">
      <c r="A20" s="22" t="s">
        <v>33</v>
      </c>
      <c r="B20" s="9">
        <v>16.868020309999999</v>
      </c>
      <c r="C20" s="23">
        <v>1.358633049103797</v>
      </c>
      <c r="D20" s="9">
        <v>0</v>
      </c>
      <c r="E20" s="24">
        <v>0</v>
      </c>
      <c r="F20" s="9">
        <v>9.9437171827299995</v>
      </c>
      <c r="G20" s="23">
        <v>7.5586728319516863E-2</v>
      </c>
      <c r="H20" s="9" t="s">
        <v>95</v>
      </c>
      <c r="I20" s="24" t="s">
        <v>95</v>
      </c>
      <c r="J20" s="25">
        <v>5.1271140302900013</v>
      </c>
      <c r="K20" s="24">
        <v>2.0938020550779805E-2</v>
      </c>
    </row>
    <row r="21" spans="1:11" x14ac:dyDescent="0.25">
      <c r="A21" s="26" t="s">
        <v>34</v>
      </c>
      <c r="B21" s="9">
        <v>1.9558164099999999</v>
      </c>
      <c r="C21" s="23">
        <v>0.15753104180401251</v>
      </c>
      <c r="D21" s="9">
        <v>0</v>
      </c>
      <c r="E21" s="24">
        <v>0</v>
      </c>
      <c r="F21" s="9">
        <v>0</v>
      </c>
      <c r="G21" s="23">
        <v>0</v>
      </c>
      <c r="H21" s="9" t="s">
        <v>95</v>
      </c>
      <c r="I21" s="24" t="s">
        <v>95</v>
      </c>
      <c r="J21" s="25">
        <v>0</v>
      </c>
      <c r="K21" s="24">
        <v>0</v>
      </c>
    </row>
    <row r="22" spans="1:11" x14ac:dyDescent="0.25">
      <c r="A22" s="26" t="s">
        <v>35</v>
      </c>
      <c r="B22" s="9">
        <v>0</v>
      </c>
      <c r="C22" s="23">
        <v>0</v>
      </c>
      <c r="D22" s="9">
        <v>0</v>
      </c>
      <c r="E22" s="24">
        <v>0</v>
      </c>
      <c r="F22" s="9">
        <v>0</v>
      </c>
      <c r="G22" s="23">
        <v>0</v>
      </c>
      <c r="H22" s="9" t="s">
        <v>95</v>
      </c>
      <c r="I22" s="24" t="s">
        <v>95</v>
      </c>
      <c r="J22" s="25">
        <v>0</v>
      </c>
      <c r="K22" s="24">
        <v>0</v>
      </c>
    </row>
    <row r="23" spans="1:11" x14ac:dyDescent="0.25">
      <c r="A23" s="26" t="s">
        <v>36</v>
      </c>
      <c r="B23" s="9">
        <v>14.297203900000001</v>
      </c>
      <c r="C23" s="23">
        <v>1.151566892340059</v>
      </c>
      <c r="D23" s="9">
        <v>0</v>
      </c>
      <c r="E23" s="24">
        <v>0</v>
      </c>
      <c r="F23" s="9">
        <v>-0.38306681660000003</v>
      </c>
      <c r="G23" s="23">
        <v>-2.9118655390616209E-3</v>
      </c>
      <c r="H23" s="9" t="s">
        <v>95</v>
      </c>
      <c r="I23" s="24" t="s">
        <v>95</v>
      </c>
      <c r="J23" s="25">
        <v>5.1271140302900013</v>
      </c>
      <c r="K23" s="24">
        <v>2.0938020550779805E-2</v>
      </c>
    </row>
    <row r="24" spans="1:11" x14ac:dyDescent="0.25">
      <c r="A24" s="27" t="s">
        <v>9</v>
      </c>
      <c r="B24" s="9"/>
      <c r="C24" s="23"/>
      <c r="D24" s="9"/>
      <c r="E24" s="24"/>
      <c r="F24" s="9"/>
      <c r="G24" s="23"/>
      <c r="H24" s="9"/>
      <c r="I24" s="24"/>
      <c r="J24" s="25"/>
      <c r="K24" s="24"/>
    </row>
    <row r="25" spans="1:11" ht="18" customHeight="1" x14ac:dyDescent="0.25">
      <c r="A25" s="27" t="s">
        <v>37</v>
      </c>
      <c r="B25" s="36" t="s">
        <v>15</v>
      </c>
      <c r="C25" s="31" t="s">
        <v>15</v>
      </c>
      <c r="D25" s="9">
        <v>0</v>
      </c>
      <c r="E25" s="24">
        <v>0</v>
      </c>
      <c r="F25" s="9">
        <v>0</v>
      </c>
      <c r="G25" s="23">
        <v>0</v>
      </c>
      <c r="H25" s="9" t="s">
        <v>95</v>
      </c>
      <c r="I25" s="24" t="s">
        <v>95</v>
      </c>
      <c r="J25" s="25" t="s">
        <v>95</v>
      </c>
      <c r="K25" s="24" t="s">
        <v>95</v>
      </c>
    </row>
    <row r="26" spans="1:11" x14ac:dyDescent="0.25">
      <c r="A26" s="27" t="s">
        <v>38</v>
      </c>
      <c r="B26" s="9">
        <v>14.297203900000001</v>
      </c>
      <c r="C26" s="23">
        <v>1.151566892340059</v>
      </c>
      <c r="D26" s="9">
        <v>0</v>
      </c>
      <c r="E26" s="24">
        <v>0</v>
      </c>
      <c r="F26" s="9">
        <v>-0.38306681660000003</v>
      </c>
      <c r="G26" s="23">
        <v>-2.9118655390616209E-3</v>
      </c>
      <c r="H26" s="9" t="s">
        <v>95</v>
      </c>
      <c r="I26" s="24" t="s">
        <v>95</v>
      </c>
      <c r="J26" s="25" t="s">
        <v>95</v>
      </c>
      <c r="K26" s="24" t="s">
        <v>95</v>
      </c>
    </row>
    <row r="27" spans="1:11" ht="25.5" x14ac:dyDescent="0.25">
      <c r="A27" s="26" t="s">
        <v>39</v>
      </c>
      <c r="B27" s="9">
        <v>0.61499999999999999</v>
      </c>
      <c r="C27" s="23">
        <v>4.953511495972554E-2</v>
      </c>
      <c r="D27" s="9">
        <v>0</v>
      </c>
      <c r="E27" s="24">
        <v>0</v>
      </c>
      <c r="F27" s="9">
        <v>10.326783999329999</v>
      </c>
      <c r="G27" s="23">
        <v>7.8498593858578478E-2</v>
      </c>
      <c r="H27" s="9" t="s">
        <v>95</v>
      </c>
      <c r="I27" s="24" t="s">
        <v>95</v>
      </c>
      <c r="J27" s="25">
        <v>0</v>
      </c>
      <c r="K27" s="24">
        <v>0</v>
      </c>
    </row>
    <row r="28" spans="1:11" ht="25.5" x14ac:dyDescent="0.25">
      <c r="A28" s="26" t="s">
        <v>40</v>
      </c>
      <c r="B28" s="9">
        <v>0</v>
      </c>
      <c r="C28" s="23">
        <v>0</v>
      </c>
      <c r="D28" s="9">
        <v>0</v>
      </c>
      <c r="E28" s="24">
        <v>0</v>
      </c>
      <c r="F28" s="9">
        <v>0</v>
      </c>
      <c r="G28" s="23">
        <v>0</v>
      </c>
      <c r="H28" s="9" t="s">
        <v>95</v>
      </c>
      <c r="I28" s="24" t="s">
        <v>95</v>
      </c>
      <c r="J28" s="25">
        <v>0</v>
      </c>
      <c r="K28" s="24">
        <v>0</v>
      </c>
    </row>
    <row r="29" spans="1:11" ht="25.5" x14ac:dyDescent="0.25">
      <c r="A29" s="22" t="s">
        <v>41</v>
      </c>
      <c r="B29" s="9">
        <v>0</v>
      </c>
      <c r="C29" s="23">
        <v>0</v>
      </c>
      <c r="D29" s="9">
        <v>0</v>
      </c>
      <c r="E29" s="24">
        <v>0</v>
      </c>
      <c r="F29" s="9">
        <v>0</v>
      </c>
      <c r="G29" s="23">
        <v>0</v>
      </c>
      <c r="H29" s="9" t="s">
        <v>95</v>
      </c>
      <c r="I29" s="24" t="s">
        <v>95</v>
      </c>
      <c r="J29" s="25">
        <v>0</v>
      </c>
      <c r="K29" s="24">
        <v>0</v>
      </c>
    </row>
    <row r="30" spans="1:11" x14ac:dyDescent="0.25">
      <c r="A30" s="29" t="s">
        <v>42</v>
      </c>
      <c r="B30" s="9">
        <v>19.9193643248</v>
      </c>
      <c r="C30" s="23">
        <v>1.6044032548839409</v>
      </c>
      <c r="D30" s="9">
        <v>-0.77596977244000009</v>
      </c>
      <c r="E30" s="24">
        <v>-2.717694676263025</v>
      </c>
      <c r="F30" s="9">
        <v>600.76219603053005</v>
      </c>
      <c r="G30" s="23">
        <v>4.566667380168691</v>
      </c>
      <c r="H30" s="9" t="s">
        <v>95</v>
      </c>
      <c r="I30" s="24" t="s">
        <v>95</v>
      </c>
      <c r="J30" s="25">
        <v>676.77293188676992</v>
      </c>
      <c r="K30" s="24">
        <v>2.763793719496265</v>
      </c>
    </row>
    <row r="31" spans="1:11" x14ac:dyDescent="0.25">
      <c r="A31" s="22" t="s">
        <v>43</v>
      </c>
      <c r="B31" s="9">
        <v>28.9099412548</v>
      </c>
      <c r="C31" s="23">
        <v>2.328548395992569</v>
      </c>
      <c r="D31" s="9">
        <v>-1.8554718179999999E-2</v>
      </c>
      <c r="E31" s="24">
        <v>-6.4984565904912001E-2</v>
      </c>
      <c r="F31" s="9">
        <v>452.64322499730002</v>
      </c>
      <c r="G31" s="23">
        <v>3.4407475438825408</v>
      </c>
      <c r="H31" s="9" t="s">
        <v>95</v>
      </c>
      <c r="I31" s="24" t="s">
        <v>95</v>
      </c>
      <c r="J31" s="25">
        <v>552.11115706171995</v>
      </c>
      <c r="K31" s="24">
        <v>2.2547020964578079</v>
      </c>
    </row>
    <row r="32" spans="1:11" x14ac:dyDescent="0.25">
      <c r="A32" s="26" t="s">
        <v>44</v>
      </c>
      <c r="B32" s="9">
        <v>0</v>
      </c>
      <c r="C32" s="23">
        <v>0</v>
      </c>
      <c r="D32" s="9">
        <v>0</v>
      </c>
      <c r="E32" s="24">
        <v>0</v>
      </c>
      <c r="F32" s="9">
        <v>0</v>
      </c>
      <c r="G32" s="23">
        <v>0</v>
      </c>
      <c r="H32" s="9" t="s">
        <v>95</v>
      </c>
      <c r="I32" s="24" t="s">
        <v>95</v>
      </c>
      <c r="J32" s="25">
        <v>0</v>
      </c>
      <c r="K32" s="24">
        <v>0</v>
      </c>
    </row>
    <row r="33" spans="1:11" x14ac:dyDescent="0.25">
      <c r="A33" s="26" t="s">
        <v>45</v>
      </c>
      <c r="B33" s="9">
        <v>28.9099412548</v>
      </c>
      <c r="C33" s="23">
        <v>2.328548395992569</v>
      </c>
      <c r="D33" s="9">
        <v>-4.4207222250000004E-2</v>
      </c>
      <c r="E33" s="24">
        <v>-0.15482785132650384</v>
      </c>
      <c r="F33" s="9">
        <v>452.64322499730002</v>
      </c>
      <c r="G33" s="23">
        <v>3.4407475438825408</v>
      </c>
      <c r="H33" s="9" t="s">
        <v>95</v>
      </c>
      <c r="I33" s="24" t="s">
        <v>95</v>
      </c>
      <c r="J33" s="25">
        <v>305.25436675385998</v>
      </c>
      <c r="K33" s="24">
        <v>1.2465925599759058</v>
      </c>
    </row>
    <row r="34" spans="1:11" x14ac:dyDescent="0.25">
      <c r="A34" s="26" t="s">
        <v>46</v>
      </c>
      <c r="B34" s="9">
        <v>0</v>
      </c>
      <c r="C34" s="23">
        <v>0</v>
      </c>
      <c r="D34" s="9">
        <v>2.5652504069999998E-2</v>
      </c>
      <c r="E34" s="24">
        <v>8.9843285421591812E-2</v>
      </c>
      <c r="F34" s="9">
        <v>0</v>
      </c>
      <c r="G34" s="23">
        <v>0</v>
      </c>
      <c r="H34" s="9" t="s">
        <v>95</v>
      </c>
      <c r="I34" s="24" t="s">
        <v>95</v>
      </c>
      <c r="J34" s="25">
        <v>-212.9363820717</v>
      </c>
      <c r="K34" s="24">
        <v>-0.86958595371317959</v>
      </c>
    </row>
    <row r="35" spans="1:11" x14ac:dyDescent="0.25">
      <c r="A35" s="27" t="s">
        <v>9</v>
      </c>
      <c r="B35" s="9"/>
      <c r="C35" s="23"/>
      <c r="D35" s="9"/>
      <c r="E35" s="24"/>
      <c r="F35" s="9"/>
      <c r="G35" s="23"/>
      <c r="H35" s="9"/>
      <c r="I35" s="24"/>
      <c r="J35" s="25"/>
      <c r="K35" s="24"/>
    </row>
    <row r="36" spans="1:11" x14ac:dyDescent="0.25">
      <c r="A36" s="27" t="s">
        <v>47</v>
      </c>
      <c r="B36" s="36" t="s">
        <v>15</v>
      </c>
      <c r="C36" s="31" t="s">
        <v>15</v>
      </c>
      <c r="D36" s="9">
        <v>0</v>
      </c>
      <c r="E36" s="24">
        <v>0</v>
      </c>
      <c r="F36" s="9">
        <v>0</v>
      </c>
      <c r="G36" s="23">
        <v>0</v>
      </c>
      <c r="H36" s="9" t="s">
        <v>95</v>
      </c>
      <c r="I36" s="24" t="s">
        <v>95</v>
      </c>
      <c r="J36" s="25">
        <v>0</v>
      </c>
      <c r="K36" s="24">
        <v>0</v>
      </c>
    </row>
    <row r="37" spans="1:11" x14ac:dyDescent="0.25">
      <c r="A37" s="27" t="s">
        <v>48</v>
      </c>
      <c r="B37" s="36" t="s">
        <v>15</v>
      </c>
      <c r="C37" s="31" t="s">
        <v>15</v>
      </c>
      <c r="D37" s="9">
        <v>0</v>
      </c>
      <c r="E37" s="24">
        <v>0</v>
      </c>
      <c r="F37" s="9">
        <v>0</v>
      </c>
      <c r="G37" s="23">
        <v>0</v>
      </c>
      <c r="H37" s="9" t="s">
        <v>95</v>
      </c>
      <c r="I37" s="24" t="s">
        <v>95</v>
      </c>
      <c r="J37" s="25">
        <v>0</v>
      </c>
      <c r="K37" s="24">
        <v>0</v>
      </c>
    </row>
    <row r="38" spans="1:11" ht="25.5" x14ac:dyDescent="0.25">
      <c r="A38" s="26" t="s">
        <v>49</v>
      </c>
      <c r="B38" s="36" t="s">
        <v>15</v>
      </c>
      <c r="C38" s="31" t="s">
        <v>15</v>
      </c>
      <c r="D38" s="9">
        <v>0</v>
      </c>
      <c r="E38" s="24">
        <v>0</v>
      </c>
      <c r="F38" s="9">
        <v>0</v>
      </c>
      <c r="G38" s="23">
        <v>0</v>
      </c>
      <c r="H38" s="9" t="s">
        <v>95</v>
      </c>
      <c r="I38" s="24" t="s">
        <v>95</v>
      </c>
      <c r="J38" s="25">
        <v>0</v>
      </c>
      <c r="K38" s="24">
        <v>0</v>
      </c>
    </row>
    <row r="39" spans="1:11" ht="25.5" x14ac:dyDescent="0.25">
      <c r="A39" s="26" t="s">
        <v>50</v>
      </c>
      <c r="B39" s="36" t="s">
        <v>15</v>
      </c>
      <c r="C39" s="31" t="s">
        <v>15</v>
      </c>
      <c r="D39" s="9">
        <v>0</v>
      </c>
      <c r="E39" s="24">
        <v>0</v>
      </c>
      <c r="F39" s="9">
        <v>0</v>
      </c>
      <c r="G39" s="23">
        <v>0</v>
      </c>
      <c r="H39" s="9" t="s">
        <v>95</v>
      </c>
      <c r="I39" s="24" t="s">
        <v>95</v>
      </c>
      <c r="J39" s="25">
        <v>459.79317237955996</v>
      </c>
      <c r="K39" s="24">
        <v>1.8776954901950822</v>
      </c>
    </row>
    <row r="40" spans="1:11" x14ac:dyDescent="0.25">
      <c r="A40" s="22" t="s">
        <v>51</v>
      </c>
      <c r="B40" s="9">
        <v>-8.9905769299999996</v>
      </c>
      <c r="C40" s="88">
        <v>-0.72414514110862804</v>
      </c>
      <c r="D40" s="9">
        <v>-0.75741505426</v>
      </c>
      <c r="E40" s="24">
        <v>-2.6527101103581123</v>
      </c>
      <c r="F40" s="9">
        <v>148.11897103323</v>
      </c>
      <c r="G40" s="23">
        <v>1.1259198362861507</v>
      </c>
      <c r="H40" s="9" t="s">
        <v>95</v>
      </c>
      <c r="I40" s="24" t="s">
        <v>95</v>
      </c>
      <c r="J40" s="25">
        <v>124.66177482505</v>
      </c>
      <c r="K40" s="24">
        <v>0.50909162303845701</v>
      </c>
    </row>
    <row r="41" spans="1:11" x14ac:dyDescent="0.25">
      <c r="A41" s="26" t="s">
        <v>52</v>
      </c>
      <c r="B41" s="9">
        <v>0</v>
      </c>
      <c r="C41" s="88">
        <v>0</v>
      </c>
      <c r="D41" s="9">
        <v>0</v>
      </c>
      <c r="E41" s="24">
        <v>0</v>
      </c>
      <c r="F41" s="9">
        <v>0</v>
      </c>
      <c r="G41" s="23">
        <v>0</v>
      </c>
      <c r="H41" s="9" t="s">
        <v>95</v>
      </c>
      <c r="I41" s="24" t="s">
        <v>95</v>
      </c>
      <c r="J41" s="25">
        <v>0</v>
      </c>
      <c r="K41" s="24">
        <v>0</v>
      </c>
    </row>
    <row r="42" spans="1:11" x14ac:dyDescent="0.25">
      <c r="A42" s="26" t="s">
        <v>53</v>
      </c>
      <c r="B42" s="9">
        <v>0</v>
      </c>
      <c r="C42" s="88">
        <v>0</v>
      </c>
      <c r="D42" s="9">
        <v>0</v>
      </c>
      <c r="E42" s="24">
        <v>0</v>
      </c>
      <c r="F42" s="9">
        <v>0</v>
      </c>
      <c r="G42" s="23">
        <v>0</v>
      </c>
      <c r="H42" s="9" t="s">
        <v>95</v>
      </c>
      <c r="I42" s="24" t="s">
        <v>95</v>
      </c>
      <c r="J42" s="25">
        <v>125.63126035934999</v>
      </c>
      <c r="K42" s="24">
        <v>0.51305079147530741</v>
      </c>
    </row>
    <row r="43" spans="1:11" x14ac:dyDescent="0.25">
      <c r="A43" s="26" t="s">
        <v>54</v>
      </c>
      <c r="B43" s="9">
        <v>-8.9905769299999996</v>
      </c>
      <c r="C43" s="88">
        <v>-0.72414514110862804</v>
      </c>
      <c r="D43" s="9">
        <v>-0.75741505426</v>
      </c>
      <c r="E43" s="24">
        <v>-2.6527101103581123</v>
      </c>
      <c r="F43" s="9">
        <v>148.11897103323</v>
      </c>
      <c r="G43" s="23">
        <v>1.1259198362861507</v>
      </c>
      <c r="H43" s="9" t="s">
        <v>95</v>
      </c>
      <c r="I43" s="24" t="s">
        <v>95</v>
      </c>
      <c r="J43" s="25">
        <v>-0.96948553429999995</v>
      </c>
      <c r="K43" s="24">
        <v>-3.9591684368504229E-3</v>
      </c>
    </row>
    <row r="44" spans="1:11" x14ac:dyDescent="0.25">
      <c r="A44" s="27" t="s">
        <v>9</v>
      </c>
      <c r="B44" s="9"/>
      <c r="C44" s="88"/>
      <c r="D44" s="9"/>
      <c r="E44" s="24"/>
      <c r="F44" s="9"/>
      <c r="G44" s="23"/>
      <c r="H44" s="9"/>
      <c r="I44" s="24"/>
      <c r="J44" s="25"/>
      <c r="K44" s="24"/>
    </row>
    <row r="45" spans="1:11" ht="13.5" customHeight="1" x14ac:dyDescent="0.25">
      <c r="A45" s="27" t="s">
        <v>55</v>
      </c>
      <c r="B45" s="9">
        <v>-5.9844090100000003</v>
      </c>
      <c r="C45" s="88">
        <v>-0.48201363947376791</v>
      </c>
      <c r="D45" s="9">
        <v>0</v>
      </c>
      <c r="E45" s="24">
        <v>0</v>
      </c>
      <c r="F45" s="9">
        <v>0</v>
      </c>
      <c r="G45" s="23">
        <v>0</v>
      </c>
      <c r="H45" s="9" t="s">
        <v>95</v>
      </c>
      <c r="I45" s="24" t="s">
        <v>95</v>
      </c>
      <c r="J45" s="25">
        <v>0</v>
      </c>
      <c r="K45" s="24">
        <v>0</v>
      </c>
    </row>
    <row r="46" spans="1:11" x14ac:dyDescent="0.25">
      <c r="A46" s="27" t="s">
        <v>56</v>
      </c>
      <c r="B46" s="9">
        <v>-3.0061679199999998</v>
      </c>
      <c r="C46" s="88">
        <v>-0.24213150163486016</v>
      </c>
      <c r="D46" s="9">
        <v>0</v>
      </c>
      <c r="E46" s="24">
        <v>0</v>
      </c>
      <c r="F46" s="9">
        <v>148.11897103323</v>
      </c>
      <c r="G46" s="23">
        <v>1.1259198362861507</v>
      </c>
      <c r="H46" s="9" t="s">
        <v>95</v>
      </c>
      <c r="I46" s="24" t="s">
        <v>95</v>
      </c>
      <c r="J46" s="25">
        <v>0</v>
      </c>
      <c r="K46" s="24">
        <v>0</v>
      </c>
    </row>
    <row r="47" spans="1:11" ht="25.5" x14ac:dyDescent="0.25">
      <c r="A47" s="26" t="s">
        <v>57</v>
      </c>
      <c r="B47" s="9">
        <v>0</v>
      </c>
      <c r="C47" s="88">
        <v>0</v>
      </c>
      <c r="D47" s="9">
        <v>0</v>
      </c>
      <c r="E47" s="24">
        <v>0</v>
      </c>
      <c r="F47" s="9">
        <v>0</v>
      </c>
      <c r="G47" s="23">
        <v>0</v>
      </c>
      <c r="H47" s="9" t="s">
        <v>95</v>
      </c>
      <c r="I47" s="24" t="s">
        <v>95</v>
      </c>
      <c r="J47" s="25">
        <v>0</v>
      </c>
      <c r="K47" s="24">
        <v>0</v>
      </c>
    </row>
    <row r="48" spans="1:11" ht="25.5" x14ac:dyDescent="0.25">
      <c r="A48" s="26" t="s">
        <v>58</v>
      </c>
      <c r="B48" s="9">
        <v>0</v>
      </c>
      <c r="C48" s="88">
        <v>0</v>
      </c>
      <c r="D48" s="9">
        <v>0</v>
      </c>
      <c r="E48" s="24">
        <v>0</v>
      </c>
      <c r="F48" s="9">
        <v>0</v>
      </c>
      <c r="G48" s="23">
        <v>0</v>
      </c>
      <c r="H48" s="9" t="s">
        <v>95</v>
      </c>
      <c r="I48" s="24" t="s">
        <v>95</v>
      </c>
      <c r="J48" s="25">
        <v>0</v>
      </c>
      <c r="K48" s="24">
        <v>0</v>
      </c>
    </row>
    <row r="49" spans="1:11" ht="38.25" x14ac:dyDescent="0.25">
      <c r="A49" s="32" t="s">
        <v>74</v>
      </c>
      <c r="B49" s="33">
        <v>-40.424417011699994</v>
      </c>
      <c r="C49" s="89">
        <v>-3.2559807217145429</v>
      </c>
      <c r="D49" s="33">
        <v>-1.0107708685930001</v>
      </c>
      <c r="E49" s="35">
        <v>-3.5400433187741887</v>
      </c>
      <c r="F49" s="33">
        <v>-58.06151421004995</v>
      </c>
      <c r="G49" s="34">
        <v>-0.44135204368412279</v>
      </c>
      <c r="H49" s="33" t="s">
        <v>95</v>
      </c>
      <c r="I49" s="35" t="s">
        <v>95</v>
      </c>
      <c r="J49" s="77">
        <v>329.54704630699001</v>
      </c>
      <c r="K49" s="35">
        <v>1.3457985890815574</v>
      </c>
    </row>
    <row r="50" spans="1:11" x14ac:dyDescent="0.25">
      <c r="A50" s="75" t="s">
        <v>86</v>
      </c>
    </row>
    <row r="51" spans="1:11" x14ac:dyDescent="0.25">
      <c r="A51" s="62" t="s">
        <v>85</v>
      </c>
    </row>
    <row r="52" spans="1:11" x14ac:dyDescent="0.25">
      <c r="A52" s="63" t="s">
        <v>79</v>
      </c>
      <c r="D52" s="6"/>
      <c r="E52" s="6"/>
      <c r="F52" s="6"/>
      <c r="G52" s="6"/>
      <c r="H52" s="6"/>
      <c r="I52" s="8"/>
      <c r="J52" s="6"/>
      <c r="K52" s="6"/>
    </row>
  </sheetData>
  <mergeCells count="8">
    <mergeCell ref="A5:K5"/>
    <mergeCell ref="A6:K6"/>
    <mergeCell ref="A7:A8"/>
    <mergeCell ref="B7:C7"/>
    <mergeCell ref="D7:E7"/>
    <mergeCell ref="F7:G7"/>
    <mergeCell ref="H7:I7"/>
    <mergeCell ref="J7:K7"/>
  </mergeCells>
  <pageMargins left="0.31" right="0.32" top="0.75" bottom="0.75" header="0.3" footer="0.3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58"/>
  <sheetViews>
    <sheetView zoomScaleNormal="100" zoomScaleSheetLayoutView="100" workbookViewId="0">
      <selection activeCell="I22" sqref="I22:J22"/>
    </sheetView>
  </sheetViews>
  <sheetFormatPr defaultRowHeight="15" x14ac:dyDescent="0.25"/>
  <cols>
    <col min="1" max="1" width="40.7109375" customWidth="1"/>
    <col min="2" max="4" width="14.5703125" customWidth="1"/>
    <col min="5" max="5" width="14.5703125" style="1" customWidth="1"/>
    <col min="6" max="6" width="14.5703125" customWidth="1"/>
    <col min="10" max="10" width="15" customWidth="1"/>
  </cols>
  <sheetData>
    <row r="1" spans="1:13" x14ac:dyDescent="0.25">
      <c r="C1" s="57" t="s">
        <v>76</v>
      </c>
      <c r="E1"/>
    </row>
    <row r="2" spans="1:13" x14ac:dyDescent="0.25">
      <c r="C2" s="58" t="s">
        <v>96</v>
      </c>
      <c r="E2"/>
    </row>
    <row r="3" spans="1:13" x14ac:dyDescent="0.25">
      <c r="E3"/>
    </row>
    <row r="5" spans="1:13" ht="16.5" x14ac:dyDescent="0.25">
      <c r="A5" s="94" t="s">
        <v>73</v>
      </c>
      <c r="B5" s="94"/>
      <c r="C5" s="94"/>
      <c r="D5" s="94"/>
      <c r="E5" s="94"/>
      <c r="F5" s="94"/>
    </row>
    <row r="6" spans="1:13" x14ac:dyDescent="0.25">
      <c r="A6" s="95" t="s">
        <v>97</v>
      </c>
      <c r="B6" s="95"/>
      <c r="C6" s="95"/>
      <c r="D6" s="95"/>
      <c r="E6" s="95"/>
      <c r="F6" s="95"/>
      <c r="G6" s="85"/>
      <c r="H6" s="85"/>
      <c r="I6" s="85"/>
      <c r="J6" s="85"/>
      <c r="K6" s="85"/>
    </row>
    <row r="7" spans="1:13" ht="27" customHeight="1" x14ac:dyDescent="0.25">
      <c r="A7" s="102" t="s">
        <v>0</v>
      </c>
      <c r="B7" s="59" t="s">
        <v>1</v>
      </c>
      <c r="C7" s="59" t="s">
        <v>2</v>
      </c>
      <c r="D7" s="11" t="s">
        <v>3</v>
      </c>
      <c r="E7" s="11" t="s">
        <v>4</v>
      </c>
      <c r="F7" s="59" t="s">
        <v>5</v>
      </c>
    </row>
    <row r="8" spans="1:13" ht="27" x14ac:dyDescent="0.25">
      <c r="A8" s="103"/>
      <c r="B8" s="12" t="s">
        <v>82</v>
      </c>
      <c r="C8" s="12" t="s">
        <v>82</v>
      </c>
      <c r="D8" s="12" t="s">
        <v>82</v>
      </c>
      <c r="E8" s="12" t="s">
        <v>82</v>
      </c>
      <c r="F8" s="12" t="s">
        <v>82</v>
      </c>
    </row>
    <row r="9" spans="1:13" x14ac:dyDescent="0.25">
      <c r="A9" s="13" t="s">
        <v>59</v>
      </c>
      <c r="B9" s="9">
        <v>3099.9131578442089</v>
      </c>
      <c r="C9" s="9">
        <v>44.102110000000003</v>
      </c>
      <c r="D9" s="9">
        <v>11743.384185000001</v>
      </c>
      <c r="E9" s="9">
        <v>310.82470999999998</v>
      </c>
      <c r="F9" s="10">
        <v>10639.96492</v>
      </c>
      <c r="J9" s="81"/>
    </row>
    <row r="10" spans="1:13" s="4" customFormat="1" x14ac:dyDescent="0.25">
      <c r="A10" s="14" t="s">
        <v>60</v>
      </c>
      <c r="B10" s="9"/>
      <c r="C10" s="9"/>
      <c r="D10" s="9"/>
      <c r="E10" s="9"/>
      <c r="F10" s="10"/>
      <c r="H10"/>
      <c r="I10"/>
      <c r="J10" s="81"/>
      <c r="K10"/>
      <c r="L10"/>
      <c r="M10"/>
    </row>
    <row r="11" spans="1:13" x14ac:dyDescent="0.25">
      <c r="A11" s="14" t="s">
        <v>61</v>
      </c>
      <c r="B11" s="9">
        <v>2400.9348976842084</v>
      </c>
      <c r="C11" s="9">
        <v>35.353089999999995</v>
      </c>
      <c r="D11" s="9">
        <v>5440.2688189999999</v>
      </c>
      <c r="E11" s="9">
        <v>264.74010999999996</v>
      </c>
      <c r="F11" s="10">
        <v>2558.8347899999999</v>
      </c>
      <c r="J11" s="81"/>
    </row>
    <row r="12" spans="1:13" s="4" customFormat="1" x14ac:dyDescent="0.25">
      <c r="A12" s="15" t="s">
        <v>60</v>
      </c>
      <c r="B12" s="9"/>
      <c r="C12" s="9"/>
      <c r="D12" s="9"/>
      <c r="E12" s="9"/>
      <c r="F12" s="10"/>
      <c r="H12"/>
      <c r="I12"/>
      <c r="J12" s="81"/>
      <c r="K12"/>
      <c r="L12"/>
      <c r="M12"/>
    </row>
    <row r="13" spans="1:13" s="4" customFormat="1" x14ac:dyDescent="0.25">
      <c r="A13" s="15" t="s">
        <v>80</v>
      </c>
      <c r="B13" s="9">
        <v>4.9287151420199997</v>
      </c>
      <c r="C13" s="9">
        <v>16.609389999999998</v>
      </c>
      <c r="D13" s="9">
        <v>5440.2688189999999</v>
      </c>
      <c r="E13" s="9">
        <v>3.7901500000000001</v>
      </c>
      <c r="F13" s="10">
        <v>39.528019999999998</v>
      </c>
      <c r="H13"/>
      <c r="I13"/>
      <c r="J13" s="81"/>
      <c r="K13"/>
      <c r="L13"/>
      <c r="M13"/>
    </row>
    <row r="14" spans="1:13" x14ac:dyDescent="0.25">
      <c r="A14" s="15" t="s">
        <v>62</v>
      </c>
      <c r="B14" s="9">
        <v>3.410704</v>
      </c>
      <c r="C14" s="9">
        <v>0</v>
      </c>
      <c r="D14" s="9">
        <v>0</v>
      </c>
      <c r="E14" s="9">
        <v>0</v>
      </c>
      <c r="F14" s="10">
        <v>0</v>
      </c>
      <c r="J14" s="81"/>
    </row>
    <row r="15" spans="1:13" x14ac:dyDescent="0.25">
      <c r="A15" s="14" t="s">
        <v>63</v>
      </c>
      <c r="B15" s="9">
        <v>698.9782601600001</v>
      </c>
      <c r="C15" s="9">
        <v>8.7490199999999998</v>
      </c>
      <c r="D15" s="9">
        <v>6303.115366</v>
      </c>
      <c r="E15" s="9">
        <v>46.084600000000002</v>
      </c>
      <c r="F15" s="10">
        <v>8081.1301299999996</v>
      </c>
      <c r="H15" s="6"/>
      <c r="J15" s="81"/>
    </row>
    <row r="16" spans="1:13" s="4" customFormat="1" x14ac:dyDescent="0.25">
      <c r="A16" s="15" t="s">
        <v>60</v>
      </c>
      <c r="B16" s="9"/>
      <c r="C16" s="9"/>
      <c r="D16" s="9"/>
      <c r="E16" s="9"/>
      <c r="F16" s="10"/>
      <c r="H16"/>
      <c r="I16"/>
      <c r="J16" s="81"/>
      <c r="K16"/>
      <c r="L16"/>
      <c r="M16"/>
    </row>
    <row r="17" spans="1:13" s="4" customFormat="1" x14ac:dyDescent="0.25">
      <c r="A17" s="15" t="s">
        <v>80</v>
      </c>
      <c r="B17" s="9">
        <v>0.17773900000000001</v>
      </c>
      <c r="C17" s="9">
        <v>3.4615800000000001</v>
      </c>
      <c r="D17" s="9">
        <v>1.8902070000000002</v>
      </c>
      <c r="E17" s="9">
        <v>4.9399999999999999E-2</v>
      </c>
      <c r="F17" s="10">
        <v>0</v>
      </c>
      <c r="H17"/>
      <c r="I17"/>
      <c r="J17" s="81"/>
      <c r="K17"/>
      <c r="L17"/>
      <c r="M17"/>
    </row>
    <row r="18" spans="1:13" x14ac:dyDescent="0.25">
      <c r="A18" s="15" t="s">
        <v>62</v>
      </c>
      <c r="B18" s="9">
        <v>612.51890100000003</v>
      </c>
      <c r="C18" s="9">
        <v>1.38106</v>
      </c>
      <c r="D18" s="9">
        <v>6301.2251589999996</v>
      </c>
      <c r="E18" s="9">
        <v>42.634029999999996</v>
      </c>
      <c r="F18" s="10">
        <v>8081.1301299999996</v>
      </c>
      <c r="J18" s="81"/>
    </row>
    <row r="19" spans="1:13" x14ac:dyDescent="0.25">
      <c r="A19" s="13" t="s">
        <v>64</v>
      </c>
      <c r="B19" s="36" t="s">
        <v>15</v>
      </c>
      <c r="C19" s="36" t="s">
        <v>15</v>
      </c>
      <c r="D19" s="36" t="s">
        <v>15</v>
      </c>
      <c r="E19" s="36" t="s">
        <v>15</v>
      </c>
      <c r="F19" s="78">
        <v>1015.1787175000001</v>
      </c>
    </row>
    <row r="20" spans="1:13" s="4" customFormat="1" x14ac:dyDescent="0.25">
      <c r="A20" s="14" t="s">
        <v>60</v>
      </c>
      <c r="B20" s="36"/>
      <c r="C20" s="36"/>
      <c r="D20" s="36"/>
      <c r="E20" s="36"/>
      <c r="F20" s="37"/>
      <c r="H20"/>
      <c r="I20"/>
      <c r="J20"/>
      <c r="K20"/>
      <c r="L20"/>
      <c r="M20"/>
    </row>
    <row r="21" spans="1:13" x14ac:dyDescent="0.25">
      <c r="A21" s="14" t="s">
        <v>61</v>
      </c>
      <c r="B21" s="36" t="s">
        <v>15</v>
      </c>
      <c r="C21" s="36" t="s">
        <v>15</v>
      </c>
      <c r="D21" s="36" t="s">
        <v>15</v>
      </c>
      <c r="E21" s="36" t="s">
        <v>15</v>
      </c>
      <c r="F21" s="37">
        <v>0</v>
      </c>
    </row>
    <row r="22" spans="1:13" s="4" customFormat="1" x14ac:dyDescent="0.25">
      <c r="A22" s="15" t="s">
        <v>60</v>
      </c>
      <c r="B22" s="36"/>
      <c r="C22" s="36"/>
      <c r="D22" s="36"/>
      <c r="E22" s="36"/>
      <c r="F22" s="37"/>
      <c r="H22"/>
      <c r="I22"/>
      <c r="J22"/>
      <c r="K22"/>
      <c r="L22"/>
      <c r="M22"/>
    </row>
    <row r="23" spans="1:13" s="4" customFormat="1" x14ac:dyDescent="0.25">
      <c r="A23" s="15" t="s">
        <v>80</v>
      </c>
      <c r="B23" s="36" t="s">
        <v>15</v>
      </c>
      <c r="C23" s="36" t="s">
        <v>15</v>
      </c>
      <c r="D23" s="36" t="s">
        <v>15</v>
      </c>
      <c r="E23" s="36" t="s">
        <v>15</v>
      </c>
      <c r="F23" s="37">
        <v>0</v>
      </c>
      <c r="H23"/>
      <c r="I23"/>
      <c r="J23"/>
      <c r="K23"/>
      <c r="L23"/>
      <c r="M23"/>
    </row>
    <row r="24" spans="1:13" x14ac:dyDescent="0.25">
      <c r="A24" s="15" t="s">
        <v>62</v>
      </c>
      <c r="B24" s="36" t="s">
        <v>15</v>
      </c>
      <c r="C24" s="36" t="s">
        <v>15</v>
      </c>
      <c r="D24" s="36" t="s">
        <v>15</v>
      </c>
      <c r="E24" s="36" t="s">
        <v>15</v>
      </c>
      <c r="F24" s="37">
        <v>0</v>
      </c>
    </row>
    <row r="25" spans="1:13" x14ac:dyDescent="0.25">
      <c r="A25" s="14" t="s">
        <v>63</v>
      </c>
      <c r="B25" s="36" t="s">
        <v>15</v>
      </c>
      <c r="C25" s="36" t="s">
        <v>15</v>
      </c>
      <c r="D25" s="36" t="s">
        <v>15</v>
      </c>
      <c r="E25" s="36" t="s">
        <v>15</v>
      </c>
      <c r="F25" s="37">
        <v>1015.1787175000001</v>
      </c>
    </row>
    <row r="26" spans="1:13" s="4" customFormat="1" x14ac:dyDescent="0.25">
      <c r="A26" s="15" t="s">
        <v>60</v>
      </c>
      <c r="B26" s="36"/>
      <c r="C26" s="36"/>
      <c r="D26" s="36"/>
      <c r="E26" s="36"/>
      <c r="F26" s="37"/>
      <c r="H26"/>
      <c r="I26"/>
      <c r="J26"/>
      <c r="K26"/>
      <c r="L26"/>
      <c r="M26"/>
    </row>
    <row r="27" spans="1:13" s="4" customFormat="1" x14ac:dyDescent="0.25">
      <c r="A27" s="15" t="s">
        <v>80</v>
      </c>
      <c r="B27" s="36" t="s">
        <v>15</v>
      </c>
      <c r="C27" s="36" t="s">
        <v>15</v>
      </c>
      <c r="D27" s="36" t="s">
        <v>15</v>
      </c>
      <c r="E27" s="36" t="s">
        <v>15</v>
      </c>
      <c r="F27" s="37">
        <v>0</v>
      </c>
      <c r="H27"/>
      <c r="I27"/>
      <c r="J27"/>
      <c r="K27"/>
      <c r="L27"/>
      <c r="M27"/>
    </row>
    <row r="28" spans="1:13" x14ac:dyDescent="0.25">
      <c r="A28" s="15" t="s">
        <v>62</v>
      </c>
      <c r="B28" s="36" t="s">
        <v>15</v>
      </c>
      <c r="C28" s="36" t="s">
        <v>15</v>
      </c>
      <c r="D28" s="36" t="s">
        <v>15</v>
      </c>
      <c r="E28" s="36" t="s">
        <v>15</v>
      </c>
      <c r="F28" s="37">
        <v>1015.1787175000001</v>
      </c>
    </row>
    <row r="29" spans="1:13" x14ac:dyDescent="0.25">
      <c r="A29" s="16" t="s">
        <v>65</v>
      </c>
      <c r="B29" s="28" t="s">
        <v>15</v>
      </c>
      <c r="C29" s="38">
        <v>3.07165</v>
      </c>
      <c r="D29" s="39">
        <v>742.29197799999997</v>
      </c>
      <c r="E29" s="36" t="s">
        <v>15</v>
      </c>
      <c r="F29" s="37">
        <v>231.56517068000002</v>
      </c>
    </row>
    <row r="30" spans="1:13" s="4" customFormat="1" x14ac:dyDescent="0.25">
      <c r="A30" s="14" t="s">
        <v>60</v>
      </c>
      <c r="B30" s="28"/>
      <c r="C30" s="38"/>
      <c r="D30" s="39"/>
      <c r="E30" s="36"/>
      <c r="F30" s="37"/>
      <c r="I30"/>
      <c r="J30"/>
      <c r="K30"/>
      <c r="L30"/>
      <c r="M30"/>
    </row>
    <row r="31" spans="1:13" x14ac:dyDescent="0.25">
      <c r="A31" s="14" t="s">
        <v>61</v>
      </c>
      <c r="B31" s="28" t="s">
        <v>15</v>
      </c>
      <c r="C31" s="36" t="s">
        <v>15</v>
      </c>
      <c r="D31" s="36" t="s">
        <v>15</v>
      </c>
      <c r="E31" s="36" t="s">
        <v>15</v>
      </c>
      <c r="F31" s="40" t="s">
        <v>15</v>
      </c>
    </row>
    <row r="32" spans="1:13" s="4" customFormat="1" x14ac:dyDescent="0.25">
      <c r="A32" s="15" t="s">
        <v>60</v>
      </c>
      <c r="B32" s="28"/>
      <c r="C32" s="36"/>
      <c r="D32" s="36"/>
      <c r="E32" s="36"/>
      <c r="F32" s="40"/>
      <c r="I32"/>
      <c r="J32"/>
      <c r="K32"/>
      <c r="L32"/>
      <c r="M32"/>
    </row>
    <row r="33" spans="1:13" s="4" customFormat="1" x14ac:dyDescent="0.25">
      <c r="A33" s="15" t="s">
        <v>80</v>
      </c>
      <c r="B33" s="28" t="s">
        <v>15</v>
      </c>
      <c r="C33" s="36" t="s">
        <v>15</v>
      </c>
      <c r="D33" s="36" t="s">
        <v>15</v>
      </c>
      <c r="E33" s="36" t="s">
        <v>15</v>
      </c>
      <c r="F33" s="40" t="s">
        <v>15</v>
      </c>
      <c r="I33"/>
      <c r="J33"/>
      <c r="K33"/>
      <c r="L33"/>
      <c r="M33"/>
    </row>
    <row r="34" spans="1:13" x14ac:dyDescent="0.25">
      <c r="A34" s="15" t="s">
        <v>62</v>
      </c>
      <c r="B34" s="28" t="s">
        <v>15</v>
      </c>
      <c r="C34" s="36" t="s">
        <v>15</v>
      </c>
      <c r="D34" s="36" t="s">
        <v>15</v>
      </c>
      <c r="E34" s="36" t="s">
        <v>15</v>
      </c>
      <c r="F34" s="40" t="s">
        <v>15</v>
      </c>
    </row>
    <row r="35" spans="1:13" x14ac:dyDescent="0.25">
      <c r="A35" s="14" t="s">
        <v>63</v>
      </c>
      <c r="B35" s="28" t="s">
        <v>15</v>
      </c>
      <c r="C35" s="38">
        <v>3.07165</v>
      </c>
      <c r="D35" s="39">
        <v>742.29197799999997</v>
      </c>
      <c r="E35" s="36" t="s">
        <v>15</v>
      </c>
      <c r="F35" s="37">
        <v>231.56517068000002</v>
      </c>
    </row>
    <row r="36" spans="1:13" s="4" customFormat="1" x14ac:dyDescent="0.25">
      <c r="A36" s="15" t="s">
        <v>60</v>
      </c>
      <c r="B36" s="28"/>
      <c r="C36" s="38"/>
      <c r="D36" s="39"/>
      <c r="E36" s="36"/>
      <c r="F36" s="37"/>
      <c r="H36"/>
      <c r="I36"/>
      <c r="J36"/>
      <c r="K36"/>
      <c r="L36"/>
      <c r="M36"/>
    </row>
    <row r="37" spans="1:13" s="4" customFormat="1" x14ac:dyDescent="0.25">
      <c r="A37" s="15" t="s">
        <v>80</v>
      </c>
      <c r="B37" s="28" t="s">
        <v>15</v>
      </c>
      <c r="C37" s="38">
        <v>0.79076000000000002</v>
      </c>
      <c r="D37" s="39">
        <v>11.430628</v>
      </c>
      <c r="E37" s="36" t="s">
        <v>15</v>
      </c>
      <c r="F37" s="37">
        <v>0</v>
      </c>
      <c r="H37"/>
      <c r="I37"/>
      <c r="J37"/>
      <c r="K37"/>
      <c r="L37"/>
      <c r="M37"/>
    </row>
    <row r="38" spans="1:13" x14ac:dyDescent="0.25">
      <c r="A38" s="15" t="s">
        <v>62</v>
      </c>
      <c r="B38" s="28" t="s">
        <v>15</v>
      </c>
      <c r="C38" s="38">
        <v>1.3885099999999999</v>
      </c>
      <c r="D38" s="39">
        <v>730.86135000000002</v>
      </c>
      <c r="E38" s="36" t="s">
        <v>15</v>
      </c>
      <c r="F38" s="37">
        <v>231.56517068000002</v>
      </c>
    </row>
    <row r="39" spans="1:13" x14ac:dyDescent="0.25">
      <c r="A39" s="16" t="s">
        <v>81</v>
      </c>
      <c r="B39" s="39">
        <v>3099.9131578442089</v>
      </c>
      <c r="C39" s="38">
        <v>46.897619999999996</v>
      </c>
      <c r="D39" s="39">
        <v>11942.673951999999</v>
      </c>
      <c r="E39" s="9">
        <v>310.82470999999998</v>
      </c>
      <c r="F39" s="37">
        <v>11886.708808180001</v>
      </c>
    </row>
    <row r="40" spans="1:13" s="4" customFormat="1" x14ac:dyDescent="0.25">
      <c r="A40" s="14" t="s">
        <v>60</v>
      </c>
      <c r="B40" s="39"/>
      <c r="C40" s="38"/>
      <c r="D40" s="39"/>
      <c r="E40" s="9"/>
      <c r="F40" s="37"/>
      <c r="H40"/>
      <c r="I40"/>
      <c r="J40"/>
      <c r="K40"/>
      <c r="L40"/>
      <c r="M40"/>
    </row>
    <row r="41" spans="1:13" x14ac:dyDescent="0.25">
      <c r="A41" s="14" t="s">
        <v>61</v>
      </c>
      <c r="B41" s="39">
        <v>2400.9348976842084</v>
      </c>
      <c r="C41" s="38">
        <v>35.353089999999995</v>
      </c>
      <c r="D41" s="39">
        <v>5440.2688189999999</v>
      </c>
      <c r="E41" s="9">
        <v>264.74010999999996</v>
      </c>
      <c r="F41" s="37">
        <v>2558.8347899999999</v>
      </c>
    </row>
    <row r="42" spans="1:13" s="4" customFormat="1" x14ac:dyDescent="0.25">
      <c r="A42" s="15" t="s">
        <v>60</v>
      </c>
      <c r="B42" s="39"/>
      <c r="C42" s="38"/>
      <c r="D42" s="39"/>
      <c r="E42" s="9"/>
      <c r="F42" s="37"/>
      <c r="H42"/>
      <c r="I42"/>
      <c r="J42"/>
      <c r="K42"/>
      <c r="L42"/>
      <c r="M42"/>
    </row>
    <row r="43" spans="1:13" s="4" customFormat="1" x14ac:dyDescent="0.25">
      <c r="A43" s="15" t="s">
        <v>80</v>
      </c>
      <c r="B43" s="39">
        <v>4.9287151420199997</v>
      </c>
      <c r="C43" s="38">
        <v>16.609389999999998</v>
      </c>
      <c r="D43" s="39">
        <v>5440.2688189999999</v>
      </c>
      <c r="E43" s="9">
        <v>3.7901500000000001</v>
      </c>
      <c r="F43" s="37">
        <v>39.528019999999998</v>
      </c>
      <c r="H43"/>
      <c r="I43"/>
      <c r="J43"/>
      <c r="K43"/>
      <c r="L43"/>
      <c r="M43"/>
    </row>
    <row r="44" spans="1:13" x14ac:dyDescent="0.25">
      <c r="A44" s="15" t="s">
        <v>62</v>
      </c>
      <c r="B44" s="39">
        <v>3.410704</v>
      </c>
      <c r="C44" s="38">
        <v>0</v>
      </c>
      <c r="D44" s="39">
        <v>0</v>
      </c>
      <c r="E44" s="9">
        <v>0</v>
      </c>
      <c r="F44" s="37">
        <v>0</v>
      </c>
    </row>
    <row r="45" spans="1:13" x14ac:dyDescent="0.25">
      <c r="A45" s="14" t="s">
        <v>63</v>
      </c>
      <c r="B45" s="39">
        <v>698.9782601600001</v>
      </c>
      <c r="C45" s="38">
        <v>11.54453</v>
      </c>
      <c r="D45" s="39">
        <v>6502.4051330000002</v>
      </c>
      <c r="E45" s="9">
        <v>46.084600000000002</v>
      </c>
      <c r="F45" s="37">
        <v>9327.8740181800003</v>
      </c>
    </row>
    <row r="46" spans="1:13" s="4" customFormat="1" x14ac:dyDescent="0.25">
      <c r="A46" s="15" t="s">
        <v>60</v>
      </c>
      <c r="B46" s="39"/>
      <c r="C46" s="38"/>
      <c r="D46" s="39"/>
      <c r="E46" s="9"/>
      <c r="F46" s="37"/>
      <c r="H46"/>
      <c r="I46"/>
      <c r="J46"/>
      <c r="K46"/>
      <c r="L46"/>
      <c r="M46"/>
    </row>
    <row r="47" spans="1:13" s="4" customFormat="1" x14ac:dyDescent="0.25">
      <c r="A47" s="15" t="s">
        <v>80</v>
      </c>
      <c r="B47" s="39">
        <v>0.17773900000000001</v>
      </c>
      <c r="C47" s="38">
        <v>4.2523400000000002</v>
      </c>
      <c r="D47" s="39">
        <v>1.8902070000000002</v>
      </c>
      <c r="E47" s="9">
        <v>4.9399999999999999E-2</v>
      </c>
      <c r="F47" s="37">
        <v>0</v>
      </c>
      <c r="H47"/>
      <c r="I47"/>
      <c r="J47"/>
      <c r="K47"/>
      <c r="L47"/>
      <c r="M47"/>
    </row>
    <row r="48" spans="1:13" x14ac:dyDescent="0.25">
      <c r="A48" s="15" t="s">
        <v>62</v>
      </c>
      <c r="B48" s="39">
        <v>612.51890100000003</v>
      </c>
      <c r="C48" s="38">
        <v>2.49343</v>
      </c>
      <c r="D48" s="39">
        <v>6500.5149259999998</v>
      </c>
      <c r="E48" s="9">
        <v>42.634029999999996</v>
      </c>
      <c r="F48" s="37">
        <v>9327.8740181800003</v>
      </c>
    </row>
    <row r="49" spans="1:13" x14ac:dyDescent="0.25">
      <c r="A49" s="16" t="s">
        <v>66</v>
      </c>
      <c r="B49" s="39">
        <v>76.257872642950005</v>
      </c>
      <c r="C49" s="39">
        <v>8.0617199999999993</v>
      </c>
      <c r="D49" s="39">
        <v>613.529179</v>
      </c>
      <c r="E49" s="36" t="s">
        <v>15</v>
      </c>
      <c r="F49" s="37">
        <v>2242.1887499999998</v>
      </c>
    </row>
    <row r="50" spans="1:13" s="4" customFormat="1" x14ac:dyDescent="0.25">
      <c r="A50" s="14" t="s">
        <v>60</v>
      </c>
      <c r="B50" s="39"/>
      <c r="C50" s="39"/>
      <c r="D50" s="39"/>
      <c r="E50" s="36"/>
      <c r="F50" s="37"/>
      <c r="H50"/>
      <c r="I50"/>
      <c r="J50"/>
      <c r="K50"/>
      <c r="L50"/>
      <c r="M50"/>
    </row>
    <row r="51" spans="1:13" x14ac:dyDescent="0.25">
      <c r="A51" s="14" t="s">
        <v>67</v>
      </c>
      <c r="B51" s="39">
        <v>76.257872642950005</v>
      </c>
      <c r="C51" s="39">
        <v>6.2349100000000002</v>
      </c>
      <c r="D51" s="39">
        <v>613.529179</v>
      </c>
      <c r="E51" s="36" t="s">
        <v>15</v>
      </c>
      <c r="F51" s="37">
        <v>2163.1978200000003</v>
      </c>
    </row>
    <row r="52" spans="1:13" x14ac:dyDescent="0.25">
      <c r="A52" s="14" t="s">
        <v>68</v>
      </c>
      <c r="B52" s="36" t="s">
        <v>15</v>
      </c>
      <c r="C52" s="28" t="s">
        <v>15</v>
      </c>
      <c r="D52" s="36" t="s">
        <v>15</v>
      </c>
      <c r="E52" s="36" t="s">
        <v>15</v>
      </c>
      <c r="F52" s="37">
        <v>69.34797648</v>
      </c>
    </row>
    <row r="53" spans="1:13" x14ac:dyDescent="0.25">
      <c r="A53" s="17" t="s">
        <v>69</v>
      </c>
      <c r="B53" s="41" t="s">
        <v>15</v>
      </c>
      <c r="C53" s="42">
        <v>1.82681</v>
      </c>
      <c r="D53" s="41" t="s">
        <v>15</v>
      </c>
      <c r="E53" s="41" t="s">
        <v>15</v>
      </c>
      <c r="F53" s="79">
        <v>9.6429479400000009</v>
      </c>
    </row>
    <row r="54" spans="1:13" x14ac:dyDescent="0.25">
      <c r="A54" s="75" t="s">
        <v>86</v>
      </c>
      <c r="B54" s="71"/>
      <c r="C54" s="50"/>
      <c r="D54" s="71"/>
      <c r="E54" s="71"/>
      <c r="F54" s="50"/>
      <c r="H54" s="64"/>
    </row>
    <row r="55" spans="1:13" x14ac:dyDescent="0.25">
      <c r="A55" s="60" t="s">
        <v>93</v>
      </c>
      <c r="B55" s="69"/>
      <c r="C55" s="69"/>
      <c r="D55" s="69"/>
      <c r="E55" s="69"/>
      <c r="F55" s="69"/>
    </row>
    <row r="56" spans="1:13" ht="45.75" customHeight="1" x14ac:dyDescent="0.25">
      <c r="A56" s="104" t="s">
        <v>78</v>
      </c>
      <c r="B56" s="104"/>
      <c r="C56" s="104"/>
      <c r="D56" s="104"/>
      <c r="E56" s="104"/>
      <c r="F56" s="104"/>
    </row>
    <row r="57" spans="1:13" x14ac:dyDescent="0.25">
      <c r="A57" s="61" t="s">
        <v>85</v>
      </c>
      <c r="B57" s="69"/>
      <c r="C57" s="69"/>
      <c r="D57" s="69"/>
      <c r="E57" s="69"/>
      <c r="F57" s="69"/>
    </row>
    <row r="58" spans="1:13" x14ac:dyDescent="0.25">
      <c r="A58" s="43" t="s">
        <v>79</v>
      </c>
      <c r="B58" s="69"/>
      <c r="C58" s="69"/>
      <c r="D58" s="69"/>
      <c r="E58" s="69"/>
      <c r="F58" s="69"/>
    </row>
  </sheetData>
  <mergeCells count="4">
    <mergeCell ref="A5:F5"/>
    <mergeCell ref="A7:A8"/>
    <mergeCell ref="A6:F6"/>
    <mergeCell ref="A56:F56"/>
  </mergeCells>
  <pageMargins left="0.31" right="0.25" top="0.75" bottom="0.75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zoomScaleNormal="100" workbookViewId="0">
      <selection activeCell="C32" sqref="C32"/>
    </sheetView>
  </sheetViews>
  <sheetFormatPr defaultRowHeight="15" x14ac:dyDescent="0.25"/>
  <cols>
    <col min="1" max="1" width="20.7109375" customWidth="1"/>
    <col min="2" max="6" width="22.42578125" customWidth="1"/>
    <col min="7" max="7" width="55.42578125" customWidth="1"/>
  </cols>
  <sheetData>
    <row r="1" spans="1:7" x14ac:dyDescent="0.25">
      <c r="C1" s="57" t="s">
        <v>76</v>
      </c>
    </row>
    <row r="2" spans="1:7" x14ac:dyDescent="0.25">
      <c r="C2" s="58" t="s">
        <v>96</v>
      </c>
    </row>
    <row r="5" spans="1:7" ht="16.5" x14ac:dyDescent="0.25">
      <c r="A5" s="94" t="s">
        <v>83</v>
      </c>
      <c r="B5" s="94"/>
      <c r="C5" s="94"/>
      <c r="D5" s="94"/>
      <c r="E5" s="94"/>
      <c r="F5" s="94"/>
      <c r="G5" s="67"/>
    </row>
    <row r="6" spans="1:7" ht="9.75" customHeight="1" x14ac:dyDescent="0.25">
      <c r="A6" s="82"/>
      <c r="B6" s="82"/>
      <c r="C6" s="82"/>
      <c r="D6" s="82"/>
      <c r="E6" s="82"/>
      <c r="F6" s="82"/>
      <c r="G6" s="67"/>
    </row>
    <row r="7" spans="1:7" ht="29.25" customHeight="1" x14ac:dyDescent="0.25">
      <c r="A7" s="105" t="s">
        <v>98</v>
      </c>
      <c r="B7" s="106"/>
      <c r="C7" s="86" t="s">
        <v>99</v>
      </c>
      <c r="D7" s="86" t="s">
        <v>100</v>
      </c>
      <c r="E7" s="86" t="s">
        <v>101</v>
      </c>
      <c r="F7" s="86" t="s">
        <v>102</v>
      </c>
    </row>
    <row r="8" spans="1:7" x14ac:dyDescent="0.25">
      <c r="A8" s="65" t="s">
        <v>1</v>
      </c>
      <c r="B8" s="66">
        <f>C8</f>
        <v>1241.5435</v>
      </c>
      <c r="C8" s="66">
        <v>1241.5435</v>
      </c>
      <c r="D8" s="66" t="s">
        <v>95</v>
      </c>
      <c r="E8" s="66" t="s">
        <v>95</v>
      </c>
      <c r="F8" s="66" t="s">
        <v>95</v>
      </c>
    </row>
    <row r="9" spans="1:7" x14ac:dyDescent="0.25">
      <c r="A9" s="65" t="s">
        <v>2</v>
      </c>
      <c r="B9" s="66">
        <f t="shared" ref="B9:B12" si="0">C9</f>
        <v>28.552499999999998</v>
      </c>
      <c r="C9" s="66">
        <v>28.552499999999998</v>
      </c>
      <c r="D9" s="66" t="s">
        <v>95</v>
      </c>
      <c r="E9" s="66" t="s">
        <v>95</v>
      </c>
      <c r="F9" s="66" t="s">
        <v>95</v>
      </c>
    </row>
    <row r="10" spans="1:7" x14ac:dyDescent="0.25">
      <c r="A10" s="65" t="s">
        <v>3</v>
      </c>
      <c r="B10" s="66">
        <f t="shared" si="0"/>
        <v>13155.3745</v>
      </c>
      <c r="C10" s="66">
        <v>13155.3745</v>
      </c>
      <c r="D10" s="66" t="s">
        <v>95</v>
      </c>
      <c r="E10" s="66" t="s">
        <v>95</v>
      </c>
      <c r="F10" s="66" t="s">
        <v>95</v>
      </c>
    </row>
    <row r="11" spans="1:7" x14ac:dyDescent="0.25">
      <c r="A11" s="65" t="s">
        <v>4</v>
      </c>
      <c r="B11" s="66">
        <f t="shared" si="0"/>
        <v>104.5273</v>
      </c>
      <c r="C11" s="66">
        <v>104.5273</v>
      </c>
      <c r="D11" s="66" t="s">
        <v>95</v>
      </c>
      <c r="E11" s="66" t="s">
        <v>95</v>
      </c>
      <c r="F11" s="66" t="s">
        <v>95</v>
      </c>
    </row>
    <row r="12" spans="1:7" x14ac:dyDescent="0.25">
      <c r="A12" s="65" t="s">
        <v>70</v>
      </c>
      <c r="B12" s="66">
        <f t="shared" si="0"/>
        <v>24487.1</v>
      </c>
      <c r="C12" s="66">
        <v>24487.1</v>
      </c>
      <c r="D12" s="66" t="s">
        <v>95</v>
      </c>
      <c r="E12" s="66" t="s">
        <v>95</v>
      </c>
      <c r="F12" s="66" t="s">
        <v>95</v>
      </c>
    </row>
    <row r="13" spans="1:7" x14ac:dyDescent="0.25">
      <c r="A13" s="109" t="s">
        <v>77</v>
      </c>
      <c r="B13" s="110"/>
      <c r="C13" s="87" t="s">
        <v>87</v>
      </c>
      <c r="D13" s="74" t="s">
        <v>88</v>
      </c>
      <c r="E13" s="74" t="s">
        <v>89</v>
      </c>
      <c r="F13" s="74" t="s">
        <v>99</v>
      </c>
    </row>
    <row r="14" spans="1:7" x14ac:dyDescent="0.25">
      <c r="A14" s="65" t="s">
        <v>1</v>
      </c>
      <c r="B14" s="66">
        <f>SUM(C14:F14)</f>
        <v>6130.4344000000001</v>
      </c>
      <c r="C14" s="66">
        <v>1360.8226999999999</v>
      </c>
      <c r="D14" s="66">
        <v>1682.8653999999999</v>
      </c>
      <c r="E14" s="66">
        <v>1845.2028000000003</v>
      </c>
      <c r="F14" s="66">
        <v>1241.5435</v>
      </c>
    </row>
    <row r="15" spans="1:7" x14ac:dyDescent="0.25">
      <c r="A15" s="65" t="s">
        <v>2</v>
      </c>
      <c r="B15" s="66">
        <f t="shared" ref="B15:B18" si="1">SUM(C15:F15)</f>
        <v>123.48039999999999</v>
      </c>
      <c r="C15" s="66">
        <v>29.269300000000001</v>
      </c>
      <c r="D15" s="66">
        <v>33.201999999999998</v>
      </c>
      <c r="E15" s="66">
        <v>32.456599999999995</v>
      </c>
      <c r="F15" s="66">
        <v>28.552499999999998</v>
      </c>
    </row>
    <row r="16" spans="1:7" x14ac:dyDescent="0.25">
      <c r="A16" s="65" t="s">
        <v>3</v>
      </c>
      <c r="B16" s="66">
        <f t="shared" si="1"/>
        <v>60154.945499999994</v>
      </c>
      <c r="C16" s="66">
        <v>13070.952500000001</v>
      </c>
      <c r="D16" s="66">
        <v>14909.986500000001</v>
      </c>
      <c r="E16" s="66">
        <v>19018.631999999998</v>
      </c>
      <c r="F16" s="66">
        <v>13155.3745</v>
      </c>
    </row>
    <row r="17" spans="1:6" x14ac:dyDescent="0.25">
      <c r="A17" s="65" t="s">
        <v>4</v>
      </c>
      <c r="B17" s="66">
        <f t="shared" si="1"/>
        <v>559.28740000000005</v>
      </c>
      <c r="C17" s="66">
        <v>120.28049999999999</v>
      </c>
      <c r="D17" s="66">
        <v>157.42409999999998</v>
      </c>
      <c r="E17" s="66">
        <v>177.05550000000011</v>
      </c>
      <c r="F17" s="66">
        <v>104.5273</v>
      </c>
    </row>
    <row r="18" spans="1:6" x14ac:dyDescent="0.25">
      <c r="A18" s="65" t="s">
        <v>70</v>
      </c>
      <c r="B18" s="66">
        <f t="shared" si="1"/>
        <v>105924.80107877636</v>
      </c>
      <c r="C18" s="66">
        <v>24823.811251342497</v>
      </c>
      <c r="D18" s="66">
        <v>27127.183236071844</v>
      </c>
      <c r="E18" s="66">
        <v>29486.706591362017</v>
      </c>
      <c r="F18" s="66">
        <v>24487.1</v>
      </c>
    </row>
    <row r="19" spans="1:6" hidden="1" x14ac:dyDescent="0.25">
      <c r="A19" s="107" t="s">
        <v>75</v>
      </c>
      <c r="B19" s="108"/>
      <c r="C19" s="72"/>
      <c r="D19" s="72"/>
      <c r="E19" s="72"/>
      <c r="F19" s="72"/>
    </row>
    <row r="20" spans="1:6" hidden="1" x14ac:dyDescent="0.25">
      <c r="A20" s="2" t="s">
        <v>1</v>
      </c>
      <c r="B20" s="5"/>
      <c r="C20" s="73"/>
      <c r="D20" s="73"/>
      <c r="E20" s="73"/>
      <c r="F20" s="73"/>
    </row>
    <row r="21" spans="1:6" hidden="1" x14ac:dyDescent="0.25">
      <c r="A21" s="2" t="s">
        <v>2</v>
      </c>
      <c r="B21" s="5"/>
      <c r="C21" s="73"/>
      <c r="D21" s="73"/>
      <c r="E21" s="73"/>
      <c r="F21" s="73"/>
    </row>
    <row r="22" spans="1:6" hidden="1" x14ac:dyDescent="0.25">
      <c r="A22" s="2" t="s">
        <v>3</v>
      </c>
      <c r="B22" s="5"/>
      <c r="C22" s="73"/>
      <c r="D22" s="73"/>
      <c r="E22" s="73"/>
      <c r="F22" s="73"/>
    </row>
    <row r="23" spans="1:6" hidden="1" x14ac:dyDescent="0.25">
      <c r="A23" s="2" t="s">
        <v>4</v>
      </c>
      <c r="B23" s="5"/>
      <c r="C23" s="73"/>
      <c r="D23" s="73"/>
      <c r="E23" s="73"/>
      <c r="F23" s="73"/>
    </row>
    <row r="24" spans="1:6" hidden="1" x14ac:dyDescent="0.25">
      <c r="A24" s="2" t="s">
        <v>70</v>
      </c>
      <c r="B24" s="5"/>
      <c r="C24" s="73"/>
      <c r="D24" s="73"/>
      <c r="E24" s="73"/>
      <c r="F24" s="73"/>
    </row>
    <row r="25" spans="1:6" x14ac:dyDescent="0.25">
      <c r="A25" s="3"/>
      <c r="B25" s="1"/>
      <c r="C25" s="1"/>
      <c r="D25" s="1"/>
      <c r="E25" s="1"/>
      <c r="F25" s="1"/>
    </row>
    <row r="26" spans="1:6" x14ac:dyDescent="0.25">
      <c r="B26" s="6"/>
    </row>
    <row r="27" spans="1:6" x14ac:dyDescent="0.25">
      <c r="B27" s="6"/>
    </row>
    <row r="28" spans="1:6" x14ac:dyDescent="0.25">
      <c r="B28" s="6"/>
    </row>
    <row r="29" spans="1:6" x14ac:dyDescent="0.25">
      <c r="B29" s="6"/>
    </row>
    <row r="30" spans="1:6" x14ac:dyDescent="0.25">
      <c r="B30" s="6"/>
    </row>
  </sheetData>
  <mergeCells count="4">
    <mergeCell ref="A5:F5"/>
    <mergeCell ref="A7:B7"/>
    <mergeCell ref="A19:B19"/>
    <mergeCell ref="A13:B13"/>
  </mergeCells>
  <pageMargins left="0.7" right="0.7" top="0.75" bottom="0.75" header="0.3" footer="0.3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6132E12-0301-4447-A368-61D00679A181}"/>
</file>

<file path=customXml/itemProps2.xml><?xml version="1.0" encoding="utf-8"?>
<ds:datastoreItem xmlns:ds="http://schemas.openxmlformats.org/officeDocument/2006/customXml" ds:itemID="{03086FDD-1F64-484B-9DDD-A9B65B18721B}"/>
</file>

<file path=customXml/itemProps3.xml><?xml version="1.0" encoding="utf-8"?>
<ds:datastoreItem xmlns:ds="http://schemas.openxmlformats.org/officeDocument/2006/customXml" ds:itemID="{E4AE8E48-44F3-48A7-8540-1113B15273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Таблица 2</vt:lpstr>
      <vt:lpstr>Таблица 3</vt:lpstr>
      <vt:lpstr>ВВП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2019-06-20T08:34:28Z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